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ýsledky 10 km 2018" sheetId="1" r:id="rId1"/>
    <sheet name="5 km 2018" sheetId="2" r:id="rId2"/>
    <sheet name="Kategórie 2018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<sst xmlns="http://schemas.openxmlformats.org/spreadsheetml/2006/main" count="987" uniqueCount="231">
  <si>
    <t>Meno</t>
  </si>
  <si>
    <t>Oddiel</t>
  </si>
  <si>
    <t>Čas</t>
  </si>
  <si>
    <t>m</t>
  </si>
  <si>
    <t>ž</t>
  </si>
  <si>
    <t>m/ž</t>
  </si>
  <si>
    <t>dátum</t>
  </si>
  <si>
    <t xml:space="preserve">Bak Roman </t>
  </si>
  <si>
    <t xml:space="preserve">Baloga Štefan </t>
  </si>
  <si>
    <t xml:space="preserve">Hadvab Marcel </t>
  </si>
  <si>
    <t xml:space="preserve">Kamas Tomáš </t>
  </si>
  <si>
    <t xml:space="preserve">Magyar Gabriel </t>
  </si>
  <si>
    <t xml:space="preserve">Papp Zoltán </t>
  </si>
  <si>
    <t xml:space="preserve">Peregrim Štefan </t>
  </si>
  <si>
    <t xml:space="preserve">Pribula Igor </t>
  </si>
  <si>
    <t>Kat.</t>
  </si>
  <si>
    <t>Por. v kat.</t>
  </si>
  <si>
    <t>AC Michalovce</t>
  </si>
  <si>
    <t>MBO Strážske</t>
  </si>
  <si>
    <t>Michalovce</t>
  </si>
  <si>
    <t>SOPKA Seňa</t>
  </si>
  <si>
    <t>MBK Veľké Kapušany</t>
  </si>
  <si>
    <t>Košice</t>
  </si>
  <si>
    <t>Ľadoborci Vranov</t>
  </si>
  <si>
    <t>SVK</t>
  </si>
  <si>
    <t>10 km</t>
  </si>
  <si>
    <t>ŠK Banské</t>
  </si>
  <si>
    <t>BK Steel Košice</t>
  </si>
  <si>
    <t>5 km</t>
  </si>
  <si>
    <t>Banské</t>
  </si>
  <si>
    <t>Kmec Branislav</t>
  </si>
  <si>
    <t>Baran Andrej</t>
  </si>
  <si>
    <t>Pavlov Ľubomír</t>
  </si>
  <si>
    <t>Vranov</t>
  </si>
  <si>
    <t>Matiová Anna</t>
  </si>
  <si>
    <t>Gera Jakub</t>
  </si>
  <si>
    <t>A</t>
  </si>
  <si>
    <t>Štát</t>
  </si>
  <si>
    <t>NF</t>
  </si>
  <si>
    <t>Hlavný rozhodca: Peter Buc 0905299189 peter.buc59@gmail.com</t>
  </si>
  <si>
    <t>Vysledky spracovala: Anna Bucová</t>
  </si>
  <si>
    <t xml:space="preserve">Ficzere Bartolomej </t>
  </si>
  <si>
    <t xml:space="preserve">Pavlov Jaroslav </t>
  </si>
  <si>
    <t xml:space="preserve">Onuška Lukáš </t>
  </si>
  <si>
    <t xml:space="preserve">Tirpák Matúš </t>
  </si>
  <si>
    <t xml:space="preserve">Breznai Miroslav </t>
  </si>
  <si>
    <t xml:space="preserve">Grošaft Oto </t>
  </si>
  <si>
    <t xml:space="preserve">Medviď Rastislav </t>
  </si>
  <si>
    <t xml:space="preserve">Sciranka Samuel </t>
  </si>
  <si>
    <t xml:space="preserve">Hudák Tomáš </t>
  </si>
  <si>
    <t>TJ Tatran Spišská Nová Ves</t>
  </si>
  <si>
    <t>Lastomír</t>
  </si>
  <si>
    <t>VTJ VÚ 6335 Prešov</t>
  </si>
  <si>
    <t>TJ Obal servis Košice</t>
  </si>
  <si>
    <t xml:space="preserve">Štubňa Miroslav </t>
  </si>
  <si>
    <t xml:space="preserve">Sikorai Vladimír </t>
  </si>
  <si>
    <t xml:space="preserve">Balogová Barbora </t>
  </si>
  <si>
    <t xml:space="preserve">Danko Jakub </t>
  </si>
  <si>
    <t>Velčko Michaela</t>
  </si>
  <si>
    <t>Sabol Slavomír</t>
  </si>
  <si>
    <t>Gladiátor Michalovce</t>
  </si>
  <si>
    <t>Haburová Michaela</t>
  </si>
  <si>
    <t>Doležal Jozef</t>
  </si>
  <si>
    <t>Čokina Juraj</t>
  </si>
  <si>
    <t>Ivančová Tamara</t>
  </si>
  <si>
    <t>Polák Peter</t>
  </si>
  <si>
    <t>Porostov</t>
  </si>
  <si>
    <t>Sačurov</t>
  </si>
  <si>
    <t>Ščerbová Janka</t>
  </si>
  <si>
    <t>Prešov</t>
  </si>
  <si>
    <t>Kuzmice</t>
  </si>
  <si>
    <t>Parchovany</t>
  </si>
  <si>
    <t>Št . čís.</t>
  </si>
  <si>
    <t>Por. čís.</t>
  </si>
  <si>
    <t>Rok. nar.</t>
  </si>
  <si>
    <t>Muži nad 70 rokov</t>
  </si>
  <si>
    <t xml:space="preserve">Výsledková listina 23.ročníka Bančanskej desiatky </t>
  </si>
  <si>
    <t>Banské dňa 8. júla 2018</t>
  </si>
  <si>
    <t xml:space="preserve">Výsledková listina 23.ročníka Bančanskej päťky </t>
  </si>
  <si>
    <t xml:space="preserve">Ivančo Michal </t>
  </si>
  <si>
    <t xml:space="preserve">Fazekáš Martin </t>
  </si>
  <si>
    <t xml:space="preserve">Majcher Michal </t>
  </si>
  <si>
    <t>Spoznaj Trebišov behom</t>
  </si>
  <si>
    <t>Gabri Lóránt</t>
  </si>
  <si>
    <t xml:space="preserve">Haburová Martina </t>
  </si>
  <si>
    <t xml:space="preserve">Pilník Róbert </t>
  </si>
  <si>
    <t>Zalužice</t>
  </si>
  <si>
    <t xml:space="preserve">Danč Bartolomej </t>
  </si>
  <si>
    <t>Vranov nad Topľou</t>
  </si>
  <si>
    <t>VK Trade</t>
  </si>
  <si>
    <t>ŠK Comenium Michalovce</t>
  </si>
  <si>
    <t xml:space="preserve">Demčák Slavomír </t>
  </si>
  <si>
    <t xml:space="preserve">Švagrovský Ján </t>
  </si>
  <si>
    <t>OcU Budkovce</t>
  </si>
  <si>
    <t>Maras Ladislav</t>
  </si>
  <si>
    <t>MARAS team</t>
  </si>
  <si>
    <t xml:space="preserve">Vavrek Adrián </t>
  </si>
  <si>
    <t>Dulová Ves</t>
  </si>
  <si>
    <t xml:space="preserve">Majerník Milan </t>
  </si>
  <si>
    <t xml:space="preserve">Hönsch Karol </t>
  </si>
  <si>
    <t xml:space="preserve">Polončák Ján </t>
  </si>
  <si>
    <t>Klub bežcov Stropkov</t>
  </si>
  <si>
    <t>PRIMA SH Vranov n.T</t>
  </si>
  <si>
    <t>Guľaš klub Snina</t>
  </si>
  <si>
    <t xml:space="preserve">Kotlár Jozef </t>
  </si>
  <si>
    <t xml:space="preserve">Kentoš Peter </t>
  </si>
  <si>
    <t>Fara Jazero</t>
  </si>
  <si>
    <t xml:space="preserve">Jenčo Michal </t>
  </si>
  <si>
    <t>CK FPM Vranov</t>
  </si>
  <si>
    <t>Hermanovce nad Topľou</t>
  </si>
  <si>
    <t xml:space="preserve">Galajda Marek </t>
  </si>
  <si>
    <t xml:space="preserve">Skubeň Rastislav </t>
  </si>
  <si>
    <t>AK VTJ Zvolen</t>
  </si>
  <si>
    <t xml:space="preserve">Vargaeštok Gejza </t>
  </si>
  <si>
    <t xml:space="preserve">Pavúk Jozef </t>
  </si>
  <si>
    <t>Spider Porúbka</t>
  </si>
  <si>
    <t xml:space="preserve">Stašová Martina </t>
  </si>
  <si>
    <t xml:space="preserve">Sikorai Katarína </t>
  </si>
  <si>
    <t>Belle-Export Import Košice</t>
  </si>
  <si>
    <t>Jenčík Vincent Ing.</t>
  </si>
  <si>
    <t>Čollák Michal Ing.</t>
  </si>
  <si>
    <t xml:space="preserve">Prištiak Samuel </t>
  </si>
  <si>
    <t xml:space="preserve">Falisová Ľudmila </t>
  </si>
  <si>
    <t xml:space="preserve">Hudák Jozef </t>
  </si>
  <si>
    <t xml:space="preserve">Lange Eva </t>
  </si>
  <si>
    <t>Iron Gym Prešov</t>
  </si>
  <si>
    <t xml:space="preserve">Jendrichovská Danka </t>
  </si>
  <si>
    <t>Pavlovčáková Michaela</t>
  </si>
  <si>
    <t xml:space="preserve">Pitrovská Regina </t>
  </si>
  <si>
    <t>Trebišov</t>
  </si>
  <si>
    <t xml:space="preserve">Repaský Gabriel </t>
  </si>
  <si>
    <t xml:space="preserve">Polončák Damián </t>
  </si>
  <si>
    <t>Obal servis Košice</t>
  </si>
  <si>
    <t xml:space="preserve">Čigáš Ján </t>
  </si>
  <si>
    <t xml:space="preserve">Buhaj Peter </t>
  </si>
  <si>
    <t>Guláš klub Snina</t>
  </si>
  <si>
    <t>Spartan Patriot Team Slovakia</t>
  </si>
  <si>
    <t xml:space="preserve">Illéš Martin </t>
  </si>
  <si>
    <t xml:space="preserve">Hajaš Miroslav </t>
  </si>
  <si>
    <t>Vranov nad Toplou</t>
  </si>
  <si>
    <t xml:space="preserve">Dudáš Michal </t>
  </si>
  <si>
    <t xml:space="preserve">Kmiť Štefan </t>
  </si>
  <si>
    <t xml:space="preserve">Čeklovská Petra </t>
  </si>
  <si>
    <t xml:space="preserve">Čeklovský Vladimír </t>
  </si>
  <si>
    <t>BŠK Prešov</t>
  </si>
  <si>
    <t xml:space="preserve">Ďuríček Martin </t>
  </si>
  <si>
    <t>Gemerská Poloma</t>
  </si>
  <si>
    <t xml:space="preserve">Imrich Peter </t>
  </si>
  <si>
    <t>Soľ</t>
  </si>
  <si>
    <t xml:space="preserve">Ringer Oliver </t>
  </si>
  <si>
    <t xml:space="preserve">Bendik Martin </t>
  </si>
  <si>
    <t xml:space="preserve">Jurko Ján </t>
  </si>
  <si>
    <t>Humenné</t>
  </si>
  <si>
    <t xml:space="preserve">Kácser Zita </t>
  </si>
  <si>
    <t>Benedek-Team</t>
  </si>
  <si>
    <t xml:space="preserve">Kondaš Róbert </t>
  </si>
  <si>
    <t xml:space="preserve">Popík Roman </t>
  </si>
  <si>
    <t xml:space="preserve">Hudáková Alžbeta </t>
  </si>
  <si>
    <t xml:space="preserve">Ovčaríková Anna </t>
  </si>
  <si>
    <t xml:space="preserve">Chmeľ Erik </t>
  </si>
  <si>
    <t>Generali run team</t>
  </si>
  <si>
    <t xml:space="preserve">Puškárik Benjamin </t>
  </si>
  <si>
    <t xml:space="preserve">Bumbera Juraj </t>
  </si>
  <si>
    <t xml:space="preserve">Demočko Tomáš </t>
  </si>
  <si>
    <t xml:space="preserve">Reiszová Eva </t>
  </si>
  <si>
    <t>Maratónsky klub Košice</t>
  </si>
  <si>
    <t xml:space="preserve">Pulík Peter </t>
  </si>
  <si>
    <t>Metropol Košice</t>
  </si>
  <si>
    <t xml:space="preserve">Lengyel Daniel </t>
  </si>
  <si>
    <t>Pro-body triatlon team Košice</t>
  </si>
  <si>
    <t xml:space="preserve">Vohar Dávid </t>
  </si>
  <si>
    <t xml:space="preserve">Vajda Ján </t>
  </si>
  <si>
    <t>Sečovce</t>
  </si>
  <si>
    <t xml:space="preserve">Podstavský Ján </t>
  </si>
  <si>
    <t>Vinné</t>
  </si>
  <si>
    <t xml:space="preserve">Bašista Vincet </t>
  </si>
  <si>
    <t>OcÚ Demjata</t>
  </si>
  <si>
    <t xml:space="preserve">Kolibárová Martina </t>
  </si>
  <si>
    <t xml:space="preserve">Raschupkin Sergij </t>
  </si>
  <si>
    <t>Mukačevo UKR</t>
  </si>
  <si>
    <t>Raschupkina Natalia</t>
  </si>
  <si>
    <t>Tóthová Monika</t>
  </si>
  <si>
    <t>Albrecht Slavomír</t>
  </si>
  <si>
    <t xml:space="preserve">Iľovová Zuzana </t>
  </si>
  <si>
    <t>Jakim Štefan</t>
  </si>
  <si>
    <t>Bohdanovce</t>
  </si>
  <si>
    <t>Ondič Gabriel</t>
  </si>
  <si>
    <t>Mihalik Štefan</t>
  </si>
  <si>
    <t>Fulianka</t>
  </si>
  <si>
    <t>Halečka František</t>
  </si>
  <si>
    <t>Fričkovce</t>
  </si>
  <si>
    <t>Ivančová Bibiána</t>
  </si>
  <si>
    <t>Jacko Ján</t>
  </si>
  <si>
    <t>Uvegeš Kristián</t>
  </si>
  <si>
    <t>Šesták Michal</t>
  </si>
  <si>
    <t>Šestáková Ivana</t>
  </si>
  <si>
    <t>Hredzák Ľuboš</t>
  </si>
  <si>
    <t>Stanovčáková Zuzana</t>
  </si>
  <si>
    <t>Nemec Martin</t>
  </si>
  <si>
    <t>Hricová Daniela</t>
  </si>
  <si>
    <t>MaM</t>
  </si>
  <si>
    <t>Darida Marek</t>
  </si>
  <si>
    <t>Mockovčiak Marek</t>
  </si>
  <si>
    <t>Dančišinová Lucia</t>
  </si>
  <si>
    <t>Čergov</t>
  </si>
  <si>
    <t>Vranov SPED Garant</t>
  </si>
  <si>
    <t>Sýkora Radoslav</t>
  </si>
  <si>
    <t>Koper Kristián</t>
  </si>
  <si>
    <t>Begala Marián</t>
  </si>
  <si>
    <t>Demočková Silvia</t>
  </si>
  <si>
    <t>Karabaš Marek</t>
  </si>
  <si>
    <t>FALCK</t>
  </si>
  <si>
    <t>Majza Patrik</t>
  </si>
  <si>
    <t>Frena Patrik</t>
  </si>
  <si>
    <t>Dlhé Klčovo</t>
  </si>
  <si>
    <t>Danko Martin</t>
  </si>
  <si>
    <t>Fazekašová Kristína</t>
  </si>
  <si>
    <t>Gočíková Anna</t>
  </si>
  <si>
    <t>Závodníková Anna</t>
  </si>
  <si>
    <t>Hreščák Michal</t>
  </si>
  <si>
    <t>Hominda Tomáš</t>
  </si>
  <si>
    <r>
      <t>Holécy Ivan</t>
    </r>
    <r>
      <rPr>
        <i/>
        <sz val="9"/>
        <color indexed="8"/>
        <rFont val="Calibri"/>
        <family val="2"/>
      </rPr>
      <t xml:space="preserve"> Ing.</t>
    </r>
  </si>
  <si>
    <t>9:99:99</t>
  </si>
  <si>
    <t>UKR</t>
  </si>
  <si>
    <t>HUN</t>
  </si>
  <si>
    <t>Muži nad 40 rokov</t>
  </si>
  <si>
    <t>Muži nad 50 rokov</t>
  </si>
  <si>
    <t>Muži nad 60 rokov</t>
  </si>
  <si>
    <t>Ženy do 34 rokov</t>
  </si>
  <si>
    <t>Ženy do 35-49 rokov</t>
  </si>
  <si>
    <t>Ženy nad 50 rokov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</si>
</sst>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8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14"/>
      <color indexed="8"/>
      <name val="Arial"/>
      <family val="2"/>
    </font>
    <font>
      <b/>
      <sz val="7"/>
      <color indexed="10"/>
      <name val="Arial"/>
      <family val="2"/>
    </font>
    <font>
      <b/>
      <sz val="7"/>
      <color indexed="3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7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7"/>
      <color rgb="FF0070C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3" fillId="33" borderId="0" xfId="0" applyFont="1" applyFill="1" applyAlignment="1">
      <alignment horizontal="center"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 horizontal="center"/>
    </xf>
    <xf numFmtId="0" fontId="65" fillId="33" borderId="0" xfId="0" applyFont="1" applyFill="1" applyAlignment="1">
      <alignment/>
    </xf>
    <xf numFmtId="0" fontId="63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left" wrapText="1"/>
    </xf>
    <xf numFmtId="0" fontId="64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3" fillId="33" borderId="11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 wrapText="1"/>
    </xf>
    <xf numFmtId="0" fontId="63" fillId="33" borderId="0" xfId="0" applyFont="1" applyFill="1" applyAlignment="1">
      <alignment/>
    </xf>
    <xf numFmtId="0" fontId="63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21" fontId="63" fillId="33" borderId="10" xfId="0" applyNumberFormat="1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5" fillId="33" borderId="11" xfId="0" applyFont="1" applyFill="1" applyBorder="1" applyAlignment="1">
      <alignment horizontal="center"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70" fillId="33" borderId="10" xfId="0" applyFont="1" applyFill="1" applyBorder="1" applyAlignment="1">
      <alignment horizontal="center"/>
    </xf>
    <xf numFmtId="0" fontId="71" fillId="33" borderId="0" xfId="0" applyFont="1" applyFill="1" applyAlignment="1">
      <alignment/>
    </xf>
    <xf numFmtId="0" fontId="72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 wrapText="1"/>
    </xf>
    <xf numFmtId="0" fontId="72" fillId="0" borderId="10" xfId="0" applyFont="1" applyBorder="1" applyAlignment="1">
      <alignment wrapText="1"/>
    </xf>
    <xf numFmtId="0" fontId="72" fillId="33" borderId="11" xfId="0" applyFont="1" applyFill="1" applyBorder="1" applyAlignment="1">
      <alignment horizontal="center"/>
    </xf>
    <xf numFmtId="21" fontId="73" fillId="33" borderId="10" xfId="0" applyNumberFormat="1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 wrapText="1"/>
    </xf>
    <xf numFmtId="0" fontId="70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21" fontId="2" fillId="33" borderId="10" xfId="0" applyNumberFormat="1" applyFont="1" applyFill="1" applyBorder="1" applyAlignment="1">
      <alignment horizontal="center"/>
    </xf>
    <xf numFmtId="0" fontId="63" fillId="0" borderId="10" xfId="0" applyFont="1" applyBorder="1" applyAlignment="1">
      <alignment wrapText="1"/>
    </xf>
    <xf numFmtId="0" fontId="63" fillId="33" borderId="10" xfId="0" applyFont="1" applyFill="1" applyBorder="1" applyAlignment="1">
      <alignment horizontal="left" wrapText="1"/>
    </xf>
    <xf numFmtId="0" fontId="65" fillId="0" borderId="10" xfId="0" applyFont="1" applyBorder="1" applyAlignment="1">
      <alignment wrapText="1"/>
    </xf>
    <xf numFmtId="0" fontId="63" fillId="0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wrapText="1"/>
    </xf>
    <xf numFmtId="1" fontId="65" fillId="33" borderId="0" xfId="0" applyNumberFormat="1" applyFont="1" applyFill="1" applyAlignment="1">
      <alignment horizontal="center"/>
    </xf>
    <xf numFmtId="0" fontId="70" fillId="33" borderId="0" xfId="0" applyFont="1" applyFill="1" applyAlignment="1">
      <alignment horizontal="center"/>
    </xf>
    <xf numFmtId="0" fontId="76" fillId="33" borderId="0" xfId="0" applyFont="1" applyFill="1" applyAlignment="1">
      <alignment horizontal="center"/>
    </xf>
    <xf numFmtId="0" fontId="76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76" fillId="33" borderId="0" xfId="0" applyFont="1" applyFill="1" applyAlignment="1">
      <alignment/>
    </xf>
    <xf numFmtId="1" fontId="70" fillId="33" borderId="0" xfId="0" applyNumberFormat="1" applyFont="1" applyFill="1" applyAlignment="1">
      <alignment horizontal="center"/>
    </xf>
    <xf numFmtId="0" fontId="70" fillId="33" borderId="0" xfId="0" applyFont="1" applyFill="1" applyAlignment="1">
      <alignment/>
    </xf>
    <xf numFmtId="0" fontId="76" fillId="33" borderId="10" xfId="0" applyFont="1" applyFill="1" applyBorder="1" applyAlignment="1">
      <alignment/>
    </xf>
    <xf numFmtId="1" fontId="70" fillId="33" borderId="10" xfId="0" applyNumberFormat="1" applyFont="1" applyFill="1" applyBorder="1" applyAlignment="1">
      <alignment horizontal="center" wrapText="1"/>
    </xf>
    <xf numFmtId="0" fontId="73" fillId="33" borderId="11" xfId="0" applyFont="1" applyFill="1" applyBorder="1" applyAlignment="1">
      <alignment horizontal="center"/>
    </xf>
    <xf numFmtId="0" fontId="73" fillId="0" borderId="11" xfId="0" applyFont="1" applyBorder="1" applyAlignment="1">
      <alignment wrapText="1"/>
    </xf>
    <xf numFmtId="0" fontId="72" fillId="0" borderId="11" xfId="0" applyFont="1" applyBorder="1" applyAlignment="1">
      <alignment horizontal="center" wrapText="1"/>
    </xf>
    <xf numFmtId="0" fontId="72" fillId="0" borderId="11" xfId="0" applyFont="1" applyBorder="1" applyAlignment="1">
      <alignment wrapText="1"/>
    </xf>
    <xf numFmtId="21" fontId="73" fillId="33" borderId="11" xfId="0" applyNumberFormat="1" applyFont="1" applyFill="1" applyBorder="1" applyAlignment="1">
      <alignment horizontal="center"/>
    </xf>
    <xf numFmtId="0" fontId="73" fillId="0" borderId="10" xfId="0" applyFont="1" applyBorder="1" applyAlignment="1">
      <alignment wrapText="1"/>
    </xf>
    <xf numFmtId="0" fontId="72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 wrapText="1"/>
    </xf>
    <xf numFmtId="0" fontId="73" fillId="33" borderId="10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center"/>
    </xf>
    <xf numFmtId="0" fontId="81" fillId="33" borderId="10" xfId="0" applyFont="1" applyFill="1" applyBorder="1" applyAlignment="1">
      <alignment horizontal="center"/>
    </xf>
    <xf numFmtId="0" fontId="81" fillId="0" borderId="10" xfId="0" applyFont="1" applyBorder="1" applyAlignment="1">
      <alignment wrapText="1"/>
    </xf>
    <xf numFmtId="0" fontId="80" fillId="33" borderId="11" xfId="0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center" wrapText="1"/>
    </xf>
    <xf numFmtId="0" fontId="80" fillId="0" borderId="10" xfId="0" applyFont="1" applyBorder="1" applyAlignment="1">
      <alignment wrapText="1"/>
    </xf>
    <xf numFmtId="0" fontId="80" fillId="33" borderId="11" xfId="0" applyFont="1" applyFill="1" applyBorder="1" applyAlignment="1">
      <alignment horizontal="center"/>
    </xf>
    <xf numFmtId="21" fontId="81" fillId="33" borderId="10" xfId="0" applyNumberFormat="1" applyFont="1" applyFill="1" applyBorder="1" applyAlignment="1">
      <alignment horizontal="center"/>
    </xf>
    <xf numFmtId="0" fontId="81" fillId="33" borderId="10" xfId="0" applyFont="1" applyFill="1" applyBorder="1" applyAlignment="1">
      <alignment/>
    </xf>
    <xf numFmtId="0" fontId="80" fillId="33" borderId="10" xfId="0" applyFont="1" applyFill="1" applyBorder="1" applyAlignment="1">
      <alignment/>
    </xf>
    <xf numFmtId="0" fontId="80" fillId="0" borderId="10" xfId="0" applyFont="1" applyBorder="1" applyAlignment="1">
      <alignment horizontal="center" wrapText="1"/>
    </xf>
    <xf numFmtId="0" fontId="81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wrapText="1"/>
    </xf>
    <xf numFmtId="0" fontId="83" fillId="33" borderId="10" xfId="0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0" fontId="84" fillId="0" borderId="10" xfId="0" applyFont="1" applyBorder="1" applyAlignment="1">
      <alignment wrapText="1"/>
    </xf>
    <xf numFmtId="0" fontId="83" fillId="33" borderId="11" xfId="0" applyFont="1" applyFill="1" applyBorder="1" applyAlignment="1">
      <alignment horizontal="center" wrapText="1"/>
    </xf>
    <xf numFmtId="0" fontId="83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wrapText="1"/>
    </xf>
    <xf numFmtId="0" fontId="83" fillId="33" borderId="11" xfId="0" applyFont="1" applyFill="1" applyBorder="1" applyAlignment="1">
      <alignment horizontal="center"/>
    </xf>
    <xf numFmtId="21" fontId="84" fillId="33" borderId="10" xfId="0" applyNumberFormat="1" applyFont="1" applyFill="1" applyBorder="1" applyAlignment="1">
      <alignment horizontal="center"/>
    </xf>
    <xf numFmtId="0" fontId="84" fillId="33" borderId="11" xfId="0" applyFont="1" applyFill="1" applyBorder="1" applyAlignment="1">
      <alignment horizontal="center"/>
    </xf>
    <xf numFmtId="0" fontId="68" fillId="0" borderId="10" xfId="0" applyFont="1" applyBorder="1" applyAlignment="1">
      <alignment wrapText="1"/>
    </xf>
    <xf numFmtId="0" fontId="83" fillId="33" borderId="10" xfId="0" applyFont="1" applyFill="1" applyBorder="1" applyAlignment="1">
      <alignment horizontal="center" wrapText="1"/>
    </xf>
    <xf numFmtId="0" fontId="81" fillId="33" borderId="11" xfId="0" applyFont="1" applyFill="1" applyBorder="1" applyAlignment="1">
      <alignment horizontal="center"/>
    </xf>
    <xf numFmtId="0" fontId="66" fillId="0" borderId="10" xfId="0" applyFont="1" applyBorder="1" applyAlignment="1">
      <alignment wrapText="1"/>
    </xf>
    <xf numFmtId="0" fontId="67" fillId="0" borderId="11" xfId="0" applyFont="1" applyBorder="1" applyAlignment="1">
      <alignment wrapText="1"/>
    </xf>
    <xf numFmtId="0" fontId="65" fillId="33" borderId="0" xfId="0" applyFont="1" applyFill="1" applyBorder="1" applyAlignment="1">
      <alignment horizontal="left"/>
    </xf>
    <xf numFmtId="0" fontId="85" fillId="33" borderId="0" xfId="0" applyFont="1" applyFill="1" applyAlignment="1">
      <alignment horizontal="center"/>
    </xf>
    <xf numFmtId="0" fontId="76" fillId="33" borderId="0" xfId="0" applyFont="1" applyFill="1" applyBorder="1" applyAlignment="1">
      <alignment horizontal="left"/>
    </xf>
    <xf numFmtId="0" fontId="70" fillId="33" borderId="12" xfId="0" applyFont="1" applyFill="1" applyBorder="1" applyAlignment="1">
      <alignment horizontal="center"/>
    </xf>
    <xf numFmtId="0" fontId="71" fillId="33" borderId="0" xfId="0" applyFont="1" applyFill="1" applyBorder="1" applyAlignment="1">
      <alignment/>
    </xf>
    <xf numFmtId="0" fontId="86" fillId="33" borderId="13" xfId="0" applyFont="1" applyFill="1" applyBorder="1" applyAlignment="1">
      <alignment horizontal="center"/>
    </xf>
    <xf numFmtId="0" fontId="86" fillId="33" borderId="14" xfId="0" applyFont="1" applyFill="1" applyBorder="1" applyAlignment="1">
      <alignment horizontal="center"/>
    </xf>
    <xf numFmtId="0" fontId="86" fillId="33" borderId="1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4.8515625" style="3" customWidth="1"/>
    <col min="2" max="2" width="4.7109375" style="1" customWidth="1"/>
    <col min="3" max="3" width="19.421875" style="14" customWidth="1"/>
    <col min="4" max="4" width="5.7109375" style="3" customWidth="1"/>
    <col min="5" max="5" width="5.140625" style="3" customWidth="1"/>
    <col min="6" max="6" width="5.7109375" style="51" customWidth="1"/>
    <col min="7" max="7" width="20.28125" style="4" customWidth="1"/>
    <col min="8" max="8" width="3.7109375" style="3" customWidth="1"/>
    <col min="9" max="9" width="3.8515625" style="3" customWidth="1"/>
    <col min="10" max="10" width="13.8515625" style="1" customWidth="1"/>
    <col min="11" max="12" width="9.140625" style="2" customWidth="1"/>
    <col min="13" max="16384" width="9.140625" style="2" customWidth="1"/>
  </cols>
  <sheetData>
    <row r="1" spans="5:6" ht="0.75" customHeight="1">
      <c r="E1" s="3" t="s">
        <v>6</v>
      </c>
      <c r="F1" s="51">
        <v>2018</v>
      </c>
    </row>
    <row r="2" ht="14.25" customHeight="1" thickBot="1"/>
    <row r="3" spans="1:10" s="56" customFormat="1" ht="30" customHeight="1" thickBot="1">
      <c r="A3" s="107" t="s">
        <v>76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s="57" customFormat="1" ht="15" customHeight="1">
      <c r="A4" s="103" t="s">
        <v>77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s="26" customFormat="1" ht="15" customHeight="1">
      <c r="A5" s="104" t="s">
        <v>25</v>
      </c>
      <c r="B5" s="104"/>
      <c r="C5" s="58"/>
      <c r="D5" s="52"/>
      <c r="E5" s="52"/>
      <c r="F5" s="59"/>
      <c r="G5" s="60"/>
      <c r="H5" s="52"/>
      <c r="I5" s="52"/>
      <c r="J5" s="53"/>
    </row>
    <row r="6" spans="1:10" s="60" customFormat="1" ht="35.25" customHeight="1">
      <c r="A6" s="33" t="s">
        <v>73</v>
      </c>
      <c r="B6" s="54" t="s">
        <v>72</v>
      </c>
      <c r="C6" s="61" t="s">
        <v>0</v>
      </c>
      <c r="D6" s="25" t="s">
        <v>37</v>
      </c>
      <c r="E6" s="25" t="s">
        <v>5</v>
      </c>
      <c r="F6" s="62" t="s">
        <v>74</v>
      </c>
      <c r="G6" s="34" t="s">
        <v>1</v>
      </c>
      <c r="H6" s="25" t="s">
        <v>15</v>
      </c>
      <c r="I6" s="33" t="s">
        <v>16</v>
      </c>
      <c r="J6" s="25" t="s">
        <v>2</v>
      </c>
    </row>
    <row r="7" spans="1:10" s="20" customFormat="1" ht="15" customHeight="1">
      <c r="A7" s="31">
        <v>1</v>
      </c>
      <c r="B7" s="63">
        <v>73</v>
      </c>
      <c r="C7" s="64" t="s">
        <v>178</v>
      </c>
      <c r="D7" s="29" t="s">
        <v>223</v>
      </c>
      <c r="E7" s="31" t="s">
        <v>3</v>
      </c>
      <c r="F7" s="65">
        <v>1990</v>
      </c>
      <c r="G7" s="66" t="s">
        <v>179</v>
      </c>
      <c r="H7" s="31" t="str">
        <f aca="true" t="shared" si="0" ref="H7:H16">IF($E7="m",IF($F$1-$F7&gt;19,IF($F$1-$F7&lt;40,"A",IF($F$1-$F7&gt;49,IF($F$1-$F7&gt;59,IF($F$1-$F7&gt;69,"E","D"),"C"),"B")),"JM"),IF($F$1-$F7&gt;19,IF($F$1-$F7&lt;35,"F",IF($F$1-$F7&lt;50,"G","H")),"JŽ"))</f>
        <v>A</v>
      </c>
      <c r="I7" s="31">
        <f>COUNTIF(H$7:H7,H7)</f>
        <v>1</v>
      </c>
      <c r="J7" s="67">
        <v>0.024571759259259262</v>
      </c>
    </row>
    <row r="8" spans="1:10" s="19" customFormat="1" ht="15" customHeight="1">
      <c r="A8" s="74">
        <v>2</v>
      </c>
      <c r="B8" s="75">
        <v>49</v>
      </c>
      <c r="C8" s="76" t="s">
        <v>96</v>
      </c>
      <c r="D8" s="77" t="s">
        <v>24</v>
      </c>
      <c r="E8" s="74" t="s">
        <v>3</v>
      </c>
      <c r="F8" s="78">
        <v>1980</v>
      </c>
      <c r="G8" s="79" t="s">
        <v>97</v>
      </c>
      <c r="H8" s="80" t="str">
        <f t="shared" si="0"/>
        <v>A</v>
      </c>
      <c r="I8" s="80">
        <f>COUNTIF(H$7:H8,H8)</f>
        <v>2</v>
      </c>
      <c r="J8" s="81">
        <v>0.024895833333333336</v>
      </c>
    </row>
    <row r="9" spans="1:10" s="20" customFormat="1" ht="15" customHeight="1">
      <c r="A9" s="31">
        <v>3</v>
      </c>
      <c r="B9" s="28">
        <v>7</v>
      </c>
      <c r="C9" s="68" t="s">
        <v>153</v>
      </c>
      <c r="D9" s="29" t="s">
        <v>224</v>
      </c>
      <c r="E9" s="27" t="s">
        <v>4</v>
      </c>
      <c r="F9" s="69">
        <v>1988</v>
      </c>
      <c r="G9" s="30" t="s">
        <v>154</v>
      </c>
      <c r="H9" s="31" t="str">
        <f t="shared" si="0"/>
        <v>F</v>
      </c>
      <c r="I9" s="31">
        <f>COUNTIF(H$7:H9,H9)</f>
        <v>1</v>
      </c>
      <c r="J9" s="32">
        <v>0.025300925925925925</v>
      </c>
    </row>
    <row r="10" spans="1:10" s="22" customFormat="1" ht="15" customHeight="1">
      <c r="A10" s="88">
        <v>4</v>
      </c>
      <c r="B10" s="89">
        <v>14</v>
      </c>
      <c r="C10" s="90" t="s">
        <v>111</v>
      </c>
      <c r="D10" s="91" t="s">
        <v>24</v>
      </c>
      <c r="E10" s="88" t="s">
        <v>3</v>
      </c>
      <c r="F10" s="92">
        <v>1981</v>
      </c>
      <c r="G10" s="93" t="s">
        <v>112</v>
      </c>
      <c r="H10" s="94" t="str">
        <f t="shared" si="0"/>
        <v>A</v>
      </c>
      <c r="I10" s="94">
        <f>COUNTIF(H$7:H10,H10)</f>
        <v>3</v>
      </c>
      <c r="J10" s="95">
        <v>0.025451388888888888</v>
      </c>
    </row>
    <row r="11" spans="1:10" s="20" customFormat="1" ht="15" customHeight="1">
      <c r="A11" s="31">
        <v>5</v>
      </c>
      <c r="B11" s="28">
        <v>31</v>
      </c>
      <c r="C11" s="68" t="s">
        <v>10</v>
      </c>
      <c r="D11" s="29" t="s">
        <v>24</v>
      </c>
      <c r="E11" s="27" t="s">
        <v>3</v>
      </c>
      <c r="F11" s="69">
        <v>1976</v>
      </c>
      <c r="G11" s="70" t="s">
        <v>50</v>
      </c>
      <c r="H11" s="31" t="str">
        <f t="shared" si="0"/>
        <v>B</v>
      </c>
      <c r="I11" s="31">
        <f>COUNTIF(H$7:H11,H11)</f>
        <v>1</v>
      </c>
      <c r="J11" s="32">
        <v>0.025555555555555554</v>
      </c>
    </row>
    <row r="12" spans="1:10" s="19" customFormat="1" ht="15" customHeight="1">
      <c r="A12" s="74">
        <v>6</v>
      </c>
      <c r="B12" s="75">
        <v>65</v>
      </c>
      <c r="C12" s="82" t="s">
        <v>202</v>
      </c>
      <c r="D12" s="77" t="s">
        <v>24</v>
      </c>
      <c r="E12" s="74" t="s">
        <v>3</v>
      </c>
      <c r="F12" s="74">
        <v>1978</v>
      </c>
      <c r="G12" s="83" t="s">
        <v>53</v>
      </c>
      <c r="H12" s="80" t="str">
        <f t="shared" si="0"/>
        <v>B</v>
      </c>
      <c r="I12" s="80">
        <f>COUNTIF(H$7:H12,H12)</f>
        <v>2</v>
      </c>
      <c r="J12" s="81">
        <v>0.025590277777777778</v>
      </c>
    </row>
    <row r="13" spans="1:10" s="22" customFormat="1" ht="13.5" customHeight="1">
      <c r="A13" s="94">
        <v>7</v>
      </c>
      <c r="B13" s="89">
        <v>80</v>
      </c>
      <c r="C13" s="90" t="s">
        <v>166</v>
      </c>
      <c r="D13" s="91" t="s">
        <v>24</v>
      </c>
      <c r="E13" s="88" t="s">
        <v>3</v>
      </c>
      <c r="F13" s="92">
        <v>1977</v>
      </c>
      <c r="G13" s="93" t="s">
        <v>167</v>
      </c>
      <c r="H13" s="94" t="str">
        <f t="shared" si="0"/>
        <v>B</v>
      </c>
      <c r="I13" s="94">
        <f>COUNTIF(H$7:H13,H13)</f>
        <v>3</v>
      </c>
      <c r="J13" s="95">
        <v>0.026435185185185187</v>
      </c>
    </row>
    <row r="14" spans="1:10" ht="15" customHeight="1">
      <c r="A14" s="16">
        <v>8</v>
      </c>
      <c r="B14" s="5">
        <v>72</v>
      </c>
      <c r="C14" s="38" t="s">
        <v>7</v>
      </c>
      <c r="D14" s="13" t="s">
        <v>24</v>
      </c>
      <c r="E14" s="16" t="s">
        <v>3</v>
      </c>
      <c r="F14" s="40">
        <v>1986</v>
      </c>
      <c r="G14" s="17" t="s">
        <v>160</v>
      </c>
      <c r="H14" s="21" t="str">
        <f t="shared" si="0"/>
        <v>A</v>
      </c>
      <c r="I14" s="21">
        <f>COUNTIF(H$7:H14,H14)</f>
        <v>4</v>
      </c>
      <c r="J14" s="18">
        <v>0.026886574074074077</v>
      </c>
    </row>
    <row r="15" spans="1:10" ht="15" customHeight="1">
      <c r="A15" s="21">
        <v>9</v>
      </c>
      <c r="B15" s="5">
        <v>17</v>
      </c>
      <c r="C15" s="15" t="s">
        <v>184</v>
      </c>
      <c r="D15" s="13" t="s">
        <v>24</v>
      </c>
      <c r="E15" s="16" t="s">
        <v>3</v>
      </c>
      <c r="F15" s="16">
        <v>1978</v>
      </c>
      <c r="G15" s="9" t="s">
        <v>185</v>
      </c>
      <c r="H15" s="21" t="str">
        <f t="shared" si="0"/>
        <v>B</v>
      </c>
      <c r="I15" s="21">
        <f>COUNTIF(H$7:H15,H15)</f>
        <v>4</v>
      </c>
      <c r="J15" s="18">
        <v>0.027627314814814813</v>
      </c>
    </row>
    <row r="16" spans="1:10" ht="15" customHeight="1">
      <c r="A16" s="16">
        <v>10</v>
      </c>
      <c r="B16" s="5">
        <v>100</v>
      </c>
      <c r="C16" s="38" t="s">
        <v>79</v>
      </c>
      <c r="D16" s="13" t="s">
        <v>24</v>
      </c>
      <c r="E16" s="16" t="s">
        <v>3</v>
      </c>
      <c r="F16" s="40">
        <v>1970</v>
      </c>
      <c r="G16" s="17" t="s">
        <v>26</v>
      </c>
      <c r="H16" s="21" t="str">
        <f t="shared" si="0"/>
        <v>B</v>
      </c>
      <c r="I16" s="21">
        <f>COUNTIF(H$7:H16,H16)</f>
        <v>5</v>
      </c>
      <c r="J16" s="18">
        <v>0.02763888888888889</v>
      </c>
    </row>
    <row r="17" spans="1:10" s="37" customFormat="1" ht="15" customHeight="1">
      <c r="A17" s="21">
        <v>11</v>
      </c>
      <c r="B17" s="5">
        <v>21</v>
      </c>
      <c r="C17" s="39" t="s">
        <v>48</v>
      </c>
      <c r="D17" s="13" t="s">
        <v>24</v>
      </c>
      <c r="E17" s="16" t="s">
        <v>3</v>
      </c>
      <c r="F17" s="40">
        <v>1999</v>
      </c>
      <c r="G17" s="17" t="s">
        <v>109</v>
      </c>
      <c r="H17" s="21" t="s">
        <v>36</v>
      </c>
      <c r="I17" s="21">
        <f>COUNTIF(H$7:H17,H17)</f>
        <v>5</v>
      </c>
      <c r="J17" s="18">
        <v>0.02774305555555556</v>
      </c>
    </row>
    <row r="18" spans="1:10" s="20" customFormat="1" ht="15" customHeight="1">
      <c r="A18" s="27">
        <v>12</v>
      </c>
      <c r="B18" s="28">
        <v>1</v>
      </c>
      <c r="C18" s="68" t="s">
        <v>100</v>
      </c>
      <c r="D18" s="29" t="s">
        <v>24</v>
      </c>
      <c r="E18" s="27" t="s">
        <v>3</v>
      </c>
      <c r="F18" s="69">
        <v>1967</v>
      </c>
      <c r="G18" s="30" t="s">
        <v>101</v>
      </c>
      <c r="H18" s="31" t="str">
        <f aca="true" t="shared" si="1" ref="H18:H49">IF($E18="m",IF($F$1-$F18&gt;19,IF($F$1-$F18&lt;40,"A",IF($F$1-$F18&gt;49,IF($F$1-$F18&gt;59,IF($F$1-$F18&gt;69,"E","D"),"C"),"B")),"JM"),IF($F$1-$F18&gt;19,IF($F$1-$F18&lt;35,"F",IF($F$1-$F18&lt;50,"G","H")),"JŽ"))</f>
        <v>C</v>
      </c>
      <c r="I18" s="31">
        <f>COUNTIF(H$7:H18,H18)</f>
        <v>1</v>
      </c>
      <c r="J18" s="32">
        <v>0.027928240740740743</v>
      </c>
    </row>
    <row r="19" spans="1:10" ht="15" customHeight="1">
      <c r="A19" s="21">
        <v>13</v>
      </c>
      <c r="B19" s="5">
        <v>22</v>
      </c>
      <c r="C19" s="38" t="s">
        <v>150</v>
      </c>
      <c r="D19" s="13" t="s">
        <v>24</v>
      </c>
      <c r="E19" s="16" t="s">
        <v>3</v>
      </c>
      <c r="F19" s="40">
        <v>1998</v>
      </c>
      <c r="G19" s="17" t="s">
        <v>109</v>
      </c>
      <c r="H19" s="21" t="str">
        <f t="shared" si="1"/>
        <v>A</v>
      </c>
      <c r="I19" s="21">
        <f>COUNTIF(H$7:H19,H19)</f>
        <v>6</v>
      </c>
      <c r="J19" s="18">
        <v>0.028194444444444442</v>
      </c>
    </row>
    <row r="20" spans="1:10" ht="15" customHeight="1">
      <c r="A20" s="16">
        <v>14</v>
      </c>
      <c r="B20" s="5">
        <v>68</v>
      </c>
      <c r="C20" s="15" t="s">
        <v>30</v>
      </c>
      <c r="D20" s="13" t="s">
        <v>24</v>
      </c>
      <c r="E20" s="16" t="s">
        <v>3</v>
      </c>
      <c r="F20" s="16">
        <v>1972</v>
      </c>
      <c r="G20" s="9" t="s">
        <v>205</v>
      </c>
      <c r="H20" s="12" t="str">
        <f t="shared" si="1"/>
        <v>B</v>
      </c>
      <c r="I20" s="21">
        <f>COUNTIF(H$7:H20,H20)</f>
        <v>6</v>
      </c>
      <c r="J20" s="18">
        <v>0.02837962962962963</v>
      </c>
    </row>
    <row r="21" spans="1:10" ht="14.25" customHeight="1">
      <c r="A21" s="21">
        <v>15</v>
      </c>
      <c r="B21" s="5">
        <v>77</v>
      </c>
      <c r="C21" s="38" t="s">
        <v>114</v>
      </c>
      <c r="D21" s="13" t="s">
        <v>24</v>
      </c>
      <c r="E21" s="16" t="s">
        <v>3</v>
      </c>
      <c r="F21" s="40">
        <v>1992</v>
      </c>
      <c r="G21" s="17" t="s">
        <v>115</v>
      </c>
      <c r="H21" s="21" t="str">
        <f t="shared" si="1"/>
        <v>A</v>
      </c>
      <c r="I21" s="21">
        <f>COUNTIF(H$7:H21,H21)</f>
        <v>7</v>
      </c>
      <c r="J21" s="18">
        <v>0.02883101851851852</v>
      </c>
    </row>
    <row r="22" spans="1:10" ht="15" customHeight="1">
      <c r="A22" s="16">
        <v>16</v>
      </c>
      <c r="B22" s="5">
        <v>58</v>
      </c>
      <c r="C22" s="38" t="s">
        <v>55</v>
      </c>
      <c r="D22" s="13" t="s">
        <v>24</v>
      </c>
      <c r="E22" s="16" t="s">
        <v>3</v>
      </c>
      <c r="F22" s="40">
        <v>1983</v>
      </c>
      <c r="G22" s="17" t="s">
        <v>90</v>
      </c>
      <c r="H22" s="21" t="str">
        <f t="shared" si="1"/>
        <v>A</v>
      </c>
      <c r="I22" s="21">
        <f>COUNTIF(H$7:H22,H22)</f>
        <v>8</v>
      </c>
      <c r="J22" s="18">
        <v>0.028958333333333336</v>
      </c>
    </row>
    <row r="23" spans="1:10" ht="15" customHeight="1">
      <c r="A23" s="21">
        <v>17</v>
      </c>
      <c r="B23" s="5">
        <v>19</v>
      </c>
      <c r="C23" s="38" t="s">
        <v>121</v>
      </c>
      <c r="D23" s="13" t="s">
        <v>24</v>
      </c>
      <c r="E23" s="16" t="s">
        <v>3</v>
      </c>
      <c r="F23" s="40">
        <v>1995</v>
      </c>
      <c r="G23" s="17" t="s">
        <v>109</v>
      </c>
      <c r="H23" s="21" t="str">
        <f t="shared" si="1"/>
        <v>A</v>
      </c>
      <c r="I23" s="21">
        <f>COUNTIF(H$7:H23,H23)</f>
        <v>9</v>
      </c>
      <c r="J23" s="18">
        <v>0.029074074074074075</v>
      </c>
    </row>
    <row r="24" spans="1:10" s="19" customFormat="1" ht="15" customHeight="1">
      <c r="A24" s="74">
        <v>18</v>
      </c>
      <c r="B24" s="75">
        <v>20</v>
      </c>
      <c r="C24" s="76" t="s">
        <v>13</v>
      </c>
      <c r="D24" s="77" t="s">
        <v>24</v>
      </c>
      <c r="E24" s="74" t="s">
        <v>3</v>
      </c>
      <c r="F24" s="84">
        <v>1968</v>
      </c>
      <c r="G24" s="79" t="s">
        <v>89</v>
      </c>
      <c r="H24" s="80" t="str">
        <f t="shared" si="1"/>
        <v>C</v>
      </c>
      <c r="I24" s="80">
        <f>COUNTIF(H$7:H24,H24)</f>
        <v>2</v>
      </c>
      <c r="J24" s="81">
        <v>0.029120370370370366</v>
      </c>
    </row>
    <row r="25" spans="1:10" ht="15" customHeight="1">
      <c r="A25" s="21">
        <v>19</v>
      </c>
      <c r="B25" s="42">
        <v>6</v>
      </c>
      <c r="C25" s="38" t="s">
        <v>182</v>
      </c>
      <c r="D25" s="43" t="s">
        <v>24</v>
      </c>
      <c r="E25" s="41" t="s">
        <v>3</v>
      </c>
      <c r="F25" s="40">
        <v>1975</v>
      </c>
      <c r="G25" s="17" t="s">
        <v>27</v>
      </c>
      <c r="H25" s="44" t="str">
        <f t="shared" si="1"/>
        <v>B</v>
      </c>
      <c r="I25" s="44">
        <f>COUNTIF(H$7:H25,H25)</f>
        <v>7</v>
      </c>
      <c r="J25" s="45">
        <v>0.02922453703703704</v>
      </c>
    </row>
    <row r="26" spans="1:10" s="23" customFormat="1" ht="15" customHeight="1">
      <c r="A26" s="16">
        <v>20</v>
      </c>
      <c r="B26" s="5">
        <v>50</v>
      </c>
      <c r="C26" s="15" t="s">
        <v>198</v>
      </c>
      <c r="D26" s="13" t="s">
        <v>24</v>
      </c>
      <c r="E26" s="16" t="s">
        <v>3</v>
      </c>
      <c r="F26" s="16">
        <v>1997</v>
      </c>
      <c r="G26" s="9" t="s">
        <v>152</v>
      </c>
      <c r="H26" s="21" t="str">
        <f t="shared" si="1"/>
        <v>A</v>
      </c>
      <c r="I26" s="21">
        <f>COUNTIF(H$7:H26,H26)</f>
        <v>10</v>
      </c>
      <c r="J26" s="18">
        <v>0.029328703703703704</v>
      </c>
    </row>
    <row r="27" spans="1:10" ht="15" customHeight="1">
      <c r="A27" s="21">
        <v>21</v>
      </c>
      <c r="B27" s="5">
        <v>75</v>
      </c>
      <c r="C27" s="38" t="s">
        <v>168</v>
      </c>
      <c r="D27" s="13" t="s">
        <v>24</v>
      </c>
      <c r="E27" s="16" t="s">
        <v>3</v>
      </c>
      <c r="F27" s="40">
        <v>1980</v>
      </c>
      <c r="G27" s="55" t="s">
        <v>169</v>
      </c>
      <c r="H27" s="21" t="str">
        <f t="shared" si="1"/>
        <v>A</v>
      </c>
      <c r="I27" s="21">
        <f>COUNTIF(H$7:H27,H27)</f>
        <v>11</v>
      </c>
      <c r="J27" s="18">
        <v>0.029629629629629627</v>
      </c>
    </row>
    <row r="28" spans="1:10" ht="15" customHeight="1">
      <c r="A28" s="16">
        <v>22</v>
      </c>
      <c r="B28" s="5">
        <v>48</v>
      </c>
      <c r="C28" s="38" t="s">
        <v>110</v>
      </c>
      <c r="D28" s="13" t="s">
        <v>24</v>
      </c>
      <c r="E28" s="16" t="s">
        <v>3</v>
      </c>
      <c r="F28" s="40">
        <v>1990</v>
      </c>
      <c r="G28" s="17" t="s">
        <v>103</v>
      </c>
      <c r="H28" s="21" t="str">
        <f t="shared" si="1"/>
        <v>A</v>
      </c>
      <c r="I28" s="21">
        <f>COUNTIF(H$7:H28,H28)</f>
        <v>12</v>
      </c>
      <c r="J28" s="18">
        <v>0.029837962962962965</v>
      </c>
    </row>
    <row r="29" spans="1:10" ht="15" customHeight="1">
      <c r="A29" s="21">
        <v>23</v>
      </c>
      <c r="B29" s="5">
        <v>16</v>
      </c>
      <c r="C29" s="38" t="s">
        <v>173</v>
      </c>
      <c r="D29" s="13" t="s">
        <v>24</v>
      </c>
      <c r="E29" s="16" t="s">
        <v>3</v>
      </c>
      <c r="F29" s="40">
        <v>1978</v>
      </c>
      <c r="G29" s="17" t="s">
        <v>174</v>
      </c>
      <c r="H29" s="21" t="str">
        <f t="shared" si="1"/>
        <v>B</v>
      </c>
      <c r="I29" s="21">
        <f>COUNTIF(H$7:H29,H29)</f>
        <v>8</v>
      </c>
      <c r="J29" s="18">
        <v>0.029930555555555557</v>
      </c>
    </row>
    <row r="30" spans="1:10" ht="15" customHeight="1">
      <c r="A30" s="16">
        <v>24</v>
      </c>
      <c r="B30" s="5">
        <v>4</v>
      </c>
      <c r="C30" s="38" t="s">
        <v>99</v>
      </c>
      <c r="D30" s="13" t="s">
        <v>24</v>
      </c>
      <c r="E30" s="16" t="s">
        <v>3</v>
      </c>
      <c r="F30" s="40">
        <v>1975</v>
      </c>
      <c r="G30" s="17" t="s">
        <v>19</v>
      </c>
      <c r="H30" s="21" t="str">
        <f t="shared" si="1"/>
        <v>B</v>
      </c>
      <c r="I30" s="21">
        <f>COUNTIF(H$7:H30,H30)</f>
        <v>9</v>
      </c>
      <c r="J30" s="18">
        <v>0.03027777777777778</v>
      </c>
    </row>
    <row r="31" spans="1:10" ht="15" customHeight="1">
      <c r="A31" s="21">
        <v>25</v>
      </c>
      <c r="B31" s="5">
        <v>78</v>
      </c>
      <c r="C31" s="15" t="s">
        <v>59</v>
      </c>
      <c r="D31" s="13" t="s">
        <v>24</v>
      </c>
      <c r="E31" s="16" t="s">
        <v>3</v>
      </c>
      <c r="F31" s="16">
        <v>1977</v>
      </c>
      <c r="G31" s="9" t="s">
        <v>211</v>
      </c>
      <c r="H31" s="12" t="str">
        <f t="shared" si="1"/>
        <v>B</v>
      </c>
      <c r="I31" s="21">
        <f>COUNTIF(H$7:H31,H31)</f>
        <v>10</v>
      </c>
      <c r="J31" s="18">
        <v>0.030393518518518518</v>
      </c>
    </row>
    <row r="32" spans="1:10" s="19" customFormat="1" ht="15" customHeight="1">
      <c r="A32" s="74">
        <v>26</v>
      </c>
      <c r="B32" s="75">
        <v>13</v>
      </c>
      <c r="C32" s="76" t="s">
        <v>183</v>
      </c>
      <c r="D32" s="77" t="s">
        <v>24</v>
      </c>
      <c r="E32" s="74" t="s">
        <v>4</v>
      </c>
      <c r="F32" s="84">
        <v>1988</v>
      </c>
      <c r="G32" s="79" t="s">
        <v>95</v>
      </c>
      <c r="H32" s="80" t="str">
        <f t="shared" si="1"/>
        <v>F</v>
      </c>
      <c r="I32" s="80">
        <f>COUNTIF(H$7:H32,H32)</f>
        <v>2</v>
      </c>
      <c r="J32" s="81">
        <v>0.0305787037037037</v>
      </c>
    </row>
    <row r="33" spans="1:10" s="23" customFormat="1" ht="15" customHeight="1">
      <c r="A33" s="21">
        <v>27</v>
      </c>
      <c r="B33" s="5">
        <v>56</v>
      </c>
      <c r="C33" s="38" t="s">
        <v>143</v>
      </c>
      <c r="D33" s="13" t="s">
        <v>24</v>
      </c>
      <c r="E33" s="16" t="s">
        <v>3</v>
      </c>
      <c r="F33" s="40">
        <v>1981</v>
      </c>
      <c r="G33" s="24" t="s">
        <v>90</v>
      </c>
      <c r="H33" s="21" t="str">
        <f t="shared" si="1"/>
        <v>A</v>
      </c>
      <c r="I33" s="21">
        <f>COUNTIF(H$7:H33,H33)</f>
        <v>13</v>
      </c>
      <c r="J33" s="18">
        <v>0.03074074074074074</v>
      </c>
    </row>
    <row r="34" spans="1:10" s="20" customFormat="1" ht="15" customHeight="1">
      <c r="A34" s="27">
        <v>28</v>
      </c>
      <c r="B34" s="28">
        <v>61</v>
      </c>
      <c r="C34" s="68" t="s">
        <v>133</v>
      </c>
      <c r="D34" s="29" t="s">
        <v>24</v>
      </c>
      <c r="E34" s="27" t="s">
        <v>3</v>
      </c>
      <c r="F34" s="69">
        <v>1952</v>
      </c>
      <c r="G34" s="30" t="s">
        <v>22</v>
      </c>
      <c r="H34" s="31" t="str">
        <f t="shared" si="1"/>
        <v>D</v>
      </c>
      <c r="I34" s="31">
        <f>COUNTIF(H$7:H34,H34)</f>
        <v>1</v>
      </c>
      <c r="J34" s="32">
        <v>0.03091435185185185</v>
      </c>
    </row>
    <row r="35" spans="1:10" s="19" customFormat="1" ht="15" customHeight="1">
      <c r="A35" s="80">
        <v>29</v>
      </c>
      <c r="B35" s="75">
        <v>54</v>
      </c>
      <c r="C35" s="82" t="s">
        <v>63</v>
      </c>
      <c r="D35" s="77" t="s">
        <v>24</v>
      </c>
      <c r="E35" s="74" t="s">
        <v>3</v>
      </c>
      <c r="F35" s="74">
        <v>1956</v>
      </c>
      <c r="G35" s="83" t="s">
        <v>152</v>
      </c>
      <c r="H35" s="80" t="str">
        <f t="shared" si="1"/>
        <v>D</v>
      </c>
      <c r="I35" s="80">
        <f>COUNTIF(H$7:H35,H35)</f>
        <v>2</v>
      </c>
      <c r="J35" s="81">
        <v>0.03096064814814815</v>
      </c>
    </row>
    <row r="36" spans="1:10" s="36" customFormat="1" ht="15" customHeight="1">
      <c r="A36" s="16">
        <v>30</v>
      </c>
      <c r="B36" s="5">
        <v>53</v>
      </c>
      <c r="C36" s="38" t="s">
        <v>134</v>
      </c>
      <c r="D36" s="13" t="s">
        <v>24</v>
      </c>
      <c r="E36" s="16" t="s">
        <v>3</v>
      </c>
      <c r="F36" s="40">
        <v>1969</v>
      </c>
      <c r="G36" s="17" t="s">
        <v>135</v>
      </c>
      <c r="H36" s="21" t="str">
        <f t="shared" si="1"/>
        <v>B</v>
      </c>
      <c r="I36" s="21">
        <f>COUNTIF(H$7:H36,H36)</f>
        <v>11</v>
      </c>
      <c r="J36" s="18">
        <v>0.031203703703703702</v>
      </c>
    </row>
    <row r="37" spans="1:10" ht="15" customHeight="1">
      <c r="A37" s="21">
        <v>31</v>
      </c>
      <c r="B37" s="5">
        <v>47</v>
      </c>
      <c r="C37" s="38" t="s">
        <v>9</v>
      </c>
      <c r="D37" s="13" t="s">
        <v>24</v>
      </c>
      <c r="E37" s="16" t="s">
        <v>3</v>
      </c>
      <c r="F37" s="40">
        <v>1973</v>
      </c>
      <c r="G37" s="17" t="s">
        <v>103</v>
      </c>
      <c r="H37" s="21" t="str">
        <f t="shared" si="1"/>
        <v>B</v>
      </c>
      <c r="I37" s="21">
        <f>COUNTIF(H$7:H37,H37)</f>
        <v>12</v>
      </c>
      <c r="J37" s="18">
        <v>0.03127314814814815</v>
      </c>
    </row>
    <row r="38" spans="1:10" ht="15" customHeight="1">
      <c r="A38" s="16">
        <v>32</v>
      </c>
      <c r="B38" s="5">
        <v>23</v>
      </c>
      <c r="C38" s="38" t="s">
        <v>171</v>
      </c>
      <c r="D38" s="13" t="s">
        <v>24</v>
      </c>
      <c r="E38" s="16" t="s">
        <v>3</v>
      </c>
      <c r="F38" s="40">
        <v>1982</v>
      </c>
      <c r="G38" s="17" t="s">
        <v>172</v>
      </c>
      <c r="H38" s="21" t="str">
        <f t="shared" si="1"/>
        <v>A</v>
      </c>
      <c r="I38" s="21">
        <f>COUNTIF(H$7:H38,H38)</f>
        <v>14</v>
      </c>
      <c r="J38" s="18">
        <v>0.0315625</v>
      </c>
    </row>
    <row r="39" spans="1:10" s="22" customFormat="1" ht="15" customHeight="1">
      <c r="A39" s="94">
        <v>33</v>
      </c>
      <c r="B39" s="89">
        <v>3</v>
      </c>
      <c r="C39" s="90" t="s">
        <v>138</v>
      </c>
      <c r="D39" s="91" t="s">
        <v>24</v>
      </c>
      <c r="E39" s="88" t="s">
        <v>3</v>
      </c>
      <c r="F39" s="92">
        <v>1958</v>
      </c>
      <c r="G39" s="93" t="s">
        <v>139</v>
      </c>
      <c r="H39" s="94" t="str">
        <f t="shared" si="1"/>
        <v>D</v>
      </c>
      <c r="I39" s="94">
        <f>COUNTIF(H$7:H39,H39)</f>
        <v>3</v>
      </c>
      <c r="J39" s="95">
        <v>0.031655092592592596</v>
      </c>
    </row>
    <row r="40" spans="1:10" s="20" customFormat="1" ht="15" customHeight="1">
      <c r="A40" s="27">
        <v>34</v>
      </c>
      <c r="B40" s="28">
        <v>46</v>
      </c>
      <c r="C40" s="71" t="s">
        <v>197</v>
      </c>
      <c r="D40" s="29" t="s">
        <v>24</v>
      </c>
      <c r="E40" s="27" t="s">
        <v>4</v>
      </c>
      <c r="F40" s="27">
        <v>1981</v>
      </c>
      <c r="G40" s="72" t="s">
        <v>33</v>
      </c>
      <c r="H40" s="31" t="str">
        <f t="shared" si="1"/>
        <v>G</v>
      </c>
      <c r="I40" s="31">
        <f>COUNTIF(H$7:H40,H40)</f>
        <v>1</v>
      </c>
      <c r="J40" s="32">
        <v>0.03166666666666667</v>
      </c>
    </row>
    <row r="41" spans="1:10" ht="15" customHeight="1">
      <c r="A41" s="21">
        <v>35</v>
      </c>
      <c r="B41" s="5">
        <v>34</v>
      </c>
      <c r="C41" s="15" t="s">
        <v>193</v>
      </c>
      <c r="D41" s="13" t="s">
        <v>24</v>
      </c>
      <c r="E41" s="16" t="s">
        <v>3</v>
      </c>
      <c r="F41" s="16">
        <v>1982</v>
      </c>
      <c r="G41" s="9" t="s">
        <v>21</v>
      </c>
      <c r="H41" s="21" t="str">
        <f t="shared" si="1"/>
        <v>A</v>
      </c>
      <c r="I41" s="21">
        <f>COUNTIF(H$7:H41,H41)</f>
        <v>15</v>
      </c>
      <c r="J41" s="18">
        <v>0.032233796296296295</v>
      </c>
    </row>
    <row r="42" spans="1:10" s="37" customFormat="1" ht="15" customHeight="1">
      <c r="A42" s="16">
        <v>36</v>
      </c>
      <c r="B42" s="5">
        <v>84</v>
      </c>
      <c r="C42" s="38" t="s">
        <v>45</v>
      </c>
      <c r="D42" s="13" t="s">
        <v>24</v>
      </c>
      <c r="E42" s="16" t="s">
        <v>3</v>
      </c>
      <c r="F42" s="40">
        <v>1971</v>
      </c>
      <c r="G42" s="17" t="s">
        <v>20</v>
      </c>
      <c r="H42" s="21" t="str">
        <f t="shared" si="1"/>
        <v>B</v>
      </c>
      <c r="I42" s="21">
        <f>COUNTIF(H$7:H42,H42)</f>
        <v>13</v>
      </c>
      <c r="J42" s="18">
        <v>0.032372685185185185</v>
      </c>
    </row>
    <row r="43" spans="1:10" ht="15" customHeight="1">
      <c r="A43" s="21">
        <v>37</v>
      </c>
      <c r="B43" s="5">
        <v>62</v>
      </c>
      <c r="C43" s="38" t="s">
        <v>44</v>
      </c>
      <c r="D43" s="13" t="s">
        <v>24</v>
      </c>
      <c r="E43" s="16" t="s">
        <v>3</v>
      </c>
      <c r="F43" s="40">
        <v>1989</v>
      </c>
      <c r="G43" s="17" t="s">
        <v>18</v>
      </c>
      <c r="H43" s="21" t="str">
        <f t="shared" si="1"/>
        <v>A</v>
      </c>
      <c r="I43" s="21">
        <f>COUNTIF(H$7:H43,H43)</f>
        <v>16</v>
      </c>
      <c r="J43" s="18">
        <v>0.032407407407407406</v>
      </c>
    </row>
    <row r="44" spans="1:10" ht="15" customHeight="1">
      <c r="A44" s="16">
        <v>38</v>
      </c>
      <c r="B44" s="5">
        <v>83</v>
      </c>
      <c r="C44" s="38" t="s">
        <v>41</v>
      </c>
      <c r="D44" s="13" t="s">
        <v>24</v>
      </c>
      <c r="E44" s="16" t="s">
        <v>3</v>
      </c>
      <c r="F44" s="40">
        <v>1950</v>
      </c>
      <c r="G44" s="17" t="s">
        <v>20</v>
      </c>
      <c r="H44" s="21" t="str">
        <f t="shared" si="1"/>
        <v>D</v>
      </c>
      <c r="I44" s="21">
        <f>COUNTIF(H$7:H44,H44)</f>
        <v>4</v>
      </c>
      <c r="J44" s="18">
        <v>0.03255787037037037</v>
      </c>
    </row>
    <row r="45" spans="1:10" s="22" customFormat="1" ht="15" customHeight="1">
      <c r="A45" s="94">
        <v>39</v>
      </c>
      <c r="B45" s="89">
        <v>30</v>
      </c>
      <c r="C45" s="90" t="s">
        <v>92</v>
      </c>
      <c r="D45" s="91" t="s">
        <v>24</v>
      </c>
      <c r="E45" s="88" t="s">
        <v>3</v>
      </c>
      <c r="F45" s="92">
        <v>1959</v>
      </c>
      <c r="G45" s="93" t="s">
        <v>93</v>
      </c>
      <c r="H45" s="96" t="str">
        <f t="shared" si="1"/>
        <v>C</v>
      </c>
      <c r="I45" s="96">
        <f>COUNTIF(H$7:H45,H45)</f>
        <v>3</v>
      </c>
      <c r="J45" s="95">
        <v>0.03284722222222222</v>
      </c>
    </row>
    <row r="46" spans="1:10" ht="15" customHeight="1">
      <c r="A46" s="16">
        <v>40</v>
      </c>
      <c r="B46" s="5">
        <v>2</v>
      </c>
      <c r="C46" s="38" t="s">
        <v>141</v>
      </c>
      <c r="D46" s="13" t="s">
        <v>24</v>
      </c>
      <c r="E46" s="16" t="s">
        <v>3</v>
      </c>
      <c r="F46" s="40">
        <v>1977</v>
      </c>
      <c r="G46" s="17" t="s">
        <v>101</v>
      </c>
      <c r="H46" s="21" t="str">
        <f t="shared" si="1"/>
        <v>B</v>
      </c>
      <c r="I46" s="21">
        <f>COUNTIF(H$7:H46,H46)</f>
        <v>14</v>
      </c>
      <c r="J46" s="18">
        <v>0.03298611111111111</v>
      </c>
    </row>
    <row r="47" spans="1:10" ht="15" customHeight="1">
      <c r="A47" s="21">
        <v>41</v>
      </c>
      <c r="B47" s="5">
        <v>38</v>
      </c>
      <c r="C47" s="38" t="s">
        <v>87</v>
      </c>
      <c r="D47" s="13" t="s">
        <v>24</v>
      </c>
      <c r="E47" s="16" t="s">
        <v>3</v>
      </c>
      <c r="F47" s="40">
        <v>1973</v>
      </c>
      <c r="G47" s="17" t="s">
        <v>88</v>
      </c>
      <c r="H47" s="21" t="str">
        <f t="shared" si="1"/>
        <v>B</v>
      </c>
      <c r="I47" s="21">
        <f>COUNTIF(H$7:H47,H47)</f>
        <v>15</v>
      </c>
      <c r="J47" s="18">
        <v>0.032997685185185185</v>
      </c>
    </row>
    <row r="48" spans="1:10" s="22" customFormat="1" ht="15" customHeight="1">
      <c r="A48" s="88">
        <v>42</v>
      </c>
      <c r="B48" s="89">
        <v>74</v>
      </c>
      <c r="C48" s="90" t="s">
        <v>180</v>
      </c>
      <c r="D48" s="91" t="s">
        <v>223</v>
      </c>
      <c r="E48" s="88" t="s">
        <v>4</v>
      </c>
      <c r="F48" s="92">
        <v>1997</v>
      </c>
      <c r="G48" s="93" t="s">
        <v>179</v>
      </c>
      <c r="H48" s="94" t="str">
        <f t="shared" si="1"/>
        <v>F</v>
      </c>
      <c r="I48" s="94">
        <f>COUNTIF(H$7:H48,H48)</f>
        <v>3</v>
      </c>
      <c r="J48" s="95">
        <v>0.03304398148148149</v>
      </c>
    </row>
    <row r="49" spans="1:10" ht="15" customHeight="1">
      <c r="A49" s="21">
        <v>43</v>
      </c>
      <c r="B49" s="5">
        <v>29</v>
      </c>
      <c r="C49" s="38" t="s">
        <v>14</v>
      </c>
      <c r="D49" s="13" t="s">
        <v>24</v>
      </c>
      <c r="E49" s="16" t="s">
        <v>3</v>
      </c>
      <c r="F49" s="40">
        <v>1962</v>
      </c>
      <c r="G49" s="17" t="s">
        <v>102</v>
      </c>
      <c r="H49" s="21" t="str">
        <f t="shared" si="1"/>
        <v>C</v>
      </c>
      <c r="I49" s="21">
        <f>COUNTIF(H$7:H49,H49)</f>
        <v>4</v>
      </c>
      <c r="J49" s="18">
        <v>0.03305555555555555</v>
      </c>
    </row>
    <row r="50" spans="1:10" s="23" customFormat="1" ht="15" customHeight="1">
      <c r="A50" s="16">
        <v>44</v>
      </c>
      <c r="B50" s="5">
        <v>24</v>
      </c>
      <c r="C50" s="38" t="s">
        <v>123</v>
      </c>
      <c r="D50" s="13" t="s">
        <v>24</v>
      </c>
      <c r="E50" s="16" t="s">
        <v>3</v>
      </c>
      <c r="F50" s="40">
        <v>1956</v>
      </c>
      <c r="G50" s="17" t="s">
        <v>20</v>
      </c>
      <c r="H50" s="21" t="str">
        <f aca="true" t="shared" si="2" ref="H50:H70">IF($E50="m",IF($F$1-$F50&gt;19,IF($F$1-$F50&lt;40,"A",IF($F$1-$F50&gt;49,IF($F$1-$F50&gt;59,IF($F$1-$F50&gt;69,"E","D"),"C"),"B")),"JM"),IF($F$1-$F50&gt;19,IF($F$1-$F50&lt;35,"F",IF($F$1-$F50&lt;50,"G","H")),"JŽ"))</f>
        <v>D</v>
      </c>
      <c r="I50" s="21">
        <f>COUNTIF(H$7:H50,H50)</f>
        <v>5</v>
      </c>
      <c r="J50" s="18">
        <v>0.03353009259259259</v>
      </c>
    </row>
    <row r="51" spans="1:10" ht="15" customHeight="1">
      <c r="A51" s="21">
        <v>45</v>
      </c>
      <c r="B51" s="5">
        <v>39</v>
      </c>
      <c r="C51" s="38" t="s">
        <v>42</v>
      </c>
      <c r="D51" s="13" t="s">
        <v>24</v>
      </c>
      <c r="E51" s="16" t="s">
        <v>3</v>
      </c>
      <c r="F51" s="40">
        <v>1964</v>
      </c>
      <c r="G51" s="17" t="s">
        <v>17</v>
      </c>
      <c r="H51" s="21" t="str">
        <f t="shared" si="2"/>
        <v>C</v>
      </c>
      <c r="I51" s="21">
        <f>COUNTIF(H$7:H51,H51)</f>
        <v>5</v>
      </c>
      <c r="J51" s="18">
        <v>0.03381944444444445</v>
      </c>
    </row>
    <row r="52" spans="1:10" ht="15" customHeight="1">
      <c r="A52" s="16">
        <v>46</v>
      </c>
      <c r="B52" s="5">
        <v>43</v>
      </c>
      <c r="C52" s="15" t="s">
        <v>196</v>
      </c>
      <c r="D52" s="13" t="s">
        <v>24</v>
      </c>
      <c r="E52" s="16" t="s">
        <v>3</v>
      </c>
      <c r="F52" s="16">
        <v>1987</v>
      </c>
      <c r="G52" s="9" t="s">
        <v>172</v>
      </c>
      <c r="H52" s="21" t="str">
        <f t="shared" si="2"/>
        <v>A</v>
      </c>
      <c r="I52" s="21">
        <f>COUNTIF(H$7:H52,H52)</f>
        <v>17</v>
      </c>
      <c r="J52" s="18">
        <v>0.03412037037037037</v>
      </c>
    </row>
    <row r="53" spans="1:10" s="36" customFormat="1" ht="15" customHeight="1">
      <c r="A53" s="21">
        <v>47</v>
      </c>
      <c r="B53" s="5">
        <v>89</v>
      </c>
      <c r="C53" s="38" t="s">
        <v>49</v>
      </c>
      <c r="D53" s="13" t="s">
        <v>24</v>
      </c>
      <c r="E53" s="16" t="s">
        <v>3</v>
      </c>
      <c r="F53" s="40">
        <v>1989</v>
      </c>
      <c r="G53" s="17" t="s">
        <v>67</v>
      </c>
      <c r="H53" s="21" t="str">
        <f t="shared" si="2"/>
        <v>A</v>
      </c>
      <c r="I53" s="21">
        <f>COUNTIF(H$7:H53,H53)</f>
        <v>18</v>
      </c>
      <c r="J53" s="18">
        <v>0.03431712962962963</v>
      </c>
    </row>
    <row r="54" spans="1:10" ht="15" customHeight="1">
      <c r="A54" s="16">
        <v>48</v>
      </c>
      <c r="B54" s="5">
        <v>85</v>
      </c>
      <c r="C54" s="38" t="s">
        <v>43</v>
      </c>
      <c r="D54" s="13" t="s">
        <v>24</v>
      </c>
      <c r="E54" s="16" t="s">
        <v>3</v>
      </c>
      <c r="F54" s="40">
        <v>1991</v>
      </c>
      <c r="G54" s="17" t="s">
        <v>17</v>
      </c>
      <c r="H54" s="21" t="str">
        <f t="shared" si="2"/>
        <v>A</v>
      </c>
      <c r="I54" s="21">
        <f>COUNTIF(H$7:H54,H54)</f>
        <v>19</v>
      </c>
      <c r="J54" s="18">
        <v>0.03443287037037037</v>
      </c>
    </row>
    <row r="55" spans="1:10" ht="15" customHeight="1">
      <c r="A55" s="21">
        <v>49</v>
      </c>
      <c r="B55" s="5">
        <v>90</v>
      </c>
      <c r="C55" s="38" t="s">
        <v>47</v>
      </c>
      <c r="D55" s="13" t="s">
        <v>24</v>
      </c>
      <c r="E55" s="16" t="s">
        <v>3</v>
      </c>
      <c r="F55" s="40">
        <v>1975</v>
      </c>
      <c r="G55" s="17" t="s">
        <v>17</v>
      </c>
      <c r="H55" s="21" t="str">
        <f t="shared" si="2"/>
        <v>B</v>
      </c>
      <c r="I55" s="21">
        <f>COUNTIF(H$7:H55,H55)</f>
        <v>16</v>
      </c>
      <c r="J55" s="18">
        <v>0.03443287037037037</v>
      </c>
    </row>
    <row r="56" spans="1:10" ht="15" customHeight="1">
      <c r="A56" s="16">
        <v>50</v>
      </c>
      <c r="B56" s="5">
        <v>92</v>
      </c>
      <c r="C56" s="38" t="s">
        <v>137</v>
      </c>
      <c r="D56" s="13" t="s">
        <v>24</v>
      </c>
      <c r="E56" s="16" t="s">
        <v>3</v>
      </c>
      <c r="F56" s="40">
        <v>1998</v>
      </c>
      <c r="G56" s="55" t="s">
        <v>136</v>
      </c>
      <c r="H56" s="21" t="str">
        <f t="shared" si="2"/>
        <v>A</v>
      </c>
      <c r="I56" s="21">
        <f>COUNTIF(H$7:H56,H56)</f>
        <v>20</v>
      </c>
      <c r="J56" s="18">
        <v>0.03466435185185185</v>
      </c>
    </row>
    <row r="57" spans="1:10" ht="15" customHeight="1">
      <c r="A57" s="21">
        <v>51</v>
      </c>
      <c r="B57" s="5">
        <v>93</v>
      </c>
      <c r="C57" s="38" t="s">
        <v>56</v>
      </c>
      <c r="D57" s="13" t="s">
        <v>24</v>
      </c>
      <c r="E57" s="16" t="s">
        <v>4</v>
      </c>
      <c r="F57" s="40">
        <v>1998</v>
      </c>
      <c r="G57" s="17" t="s">
        <v>144</v>
      </c>
      <c r="H57" s="21" t="str">
        <f t="shared" si="2"/>
        <v>F</v>
      </c>
      <c r="I57" s="21">
        <f>COUNTIF(H$7:H57,H57)</f>
        <v>4</v>
      </c>
      <c r="J57" s="18">
        <v>0.03466435185185185</v>
      </c>
    </row>
    <row r="58" spans="1:10" ht="15" customHeight="1">
      <c r="A58" s="16">
        <v>52</v>
      </c>
      <c r="B58" s="5">
        <v>59</v>
      </c>
      <c r="C58" s="38" t="s">
        <v>105</v>
      </c>
      <c r="D58" s="13" t="s">
        <v>24</v>
      </c>
      <c r="E58" s="16" t="s">
        <v>3</v>
      </c>
      <c r="F58" s="40">
        <v>1971</v>
      </c>
      <c r="G58" s="17" t="s">
        <v>106</v>
      </c>
      <c r="H58" s="21" t="str">
        <f t="shared" si="2"/>
        <v>B</v>
      </c>
      <c r="I58" s="21">
        <f>COUNTIF(H$7:H58,H58)</f>
        <v>17</v>
      </c>
      <c r="J58" s="18">
        <v>0.034756944444444444</v>
      </c>
    </row>
    <row r="59" spans="1:10" ht="15" customHeight="1">
      <c r="A59" s="21">
        <v>53</v>
      </c>
      <c r="B59" s="5">
        <v>15</v>
      </c>
      <c r="C59" s="38" t="s">
        <v>54</v>
      </c>
      <c r="D59" s="13" t="s">
        <v>24</v>
      </c>
      <c r="E59" s="16" t="s">
        <v>3</v>
      </c>
      <c r="F59" s="40">
        <v>1972</v>
      </c>
      <c r="G59" s="17" t="s">
        <v>52</v>
      </c>
      <c r="H59" s="21" t="str">
        <f t="shared" si="2"/>
        <v>B</v>
      </c>
      <c r="I59" s="21">
        <f>COUNTIF(H$7:H59,H59)</f>
        <v>18</v>
      </c>
      <c r="J59" s="18">
        <v>0.03479166666666667</v>
      </c>
    </row>
    <row r="60" spans="1:10" ht="15" customHeight="1">
      <c r="A60" s="16">
        <v>54</v>
      </c>
      <c r="B60" s="5">
        <v>88</v>
      </c>
      <c r="C60" s="38" t="s">
        <v>80</v>
      </c>
      <c r="D60" s="13" t="s">
        <v>24</v>
      </c>
      <c r="E60" s="16" t="s">
        <v>3</v>
      </c>
      <c r="F60" s="40">
        <v>1982</v>
      </c>
      <c r="G60" s="17" t="s">
        <v>23</v>
      </c>
      <c r="H60" s="21" t="str">
        <f t="shared" si="2"/>
        <v>A</v>
      </c>
      <c r="I60" s="21">
        <f>COUNTIF(H$7:H60,H60)</f>
        <v>21</v>
      </c>
      <c r="J60" s="18">
        <v>0.03480324074074074</v>
      </c>
    </row>
    <row r="61" spans="1:10" s="20" customFormat="1" ht="15" customHeight="1">
      <c r="A61" s="31">
        <v>55</v>
      </c>
      <c r="B61" s="28">
        <v>28</v>
      </c>
      <c r="C61" s="68" t="s">
        <v>175</v>
      </c>
      <c r="D61" s="29" t="s">
        <v>24</v>
      </c>
      <c r="E61" s="27" t="s">
        <v>3</v>
      </c>
      <c r="F61" s="73">
        <v>1942</v>
      </c>
      <c r="G61" s="30" t="s">
        <v>176</v>
      </c>
      <c r="H61" s="31" t="str">
        <f t="shared" si="2"/>
        <v>E</v>
      </c>
      <c r="I61" s="31">
        <f>COUNTIF(H$7:H61,H61)</f>
        <v>1</v>
      </c>
      <c r="J61" s="32">
        <v>0.03487268518518519</v>
      </c>
    </row>
    <row r="62" spans="1:10" s="19" customFormat="1" ht="15" customHeight="1">
      <c r="A62" s="74">
        <v>56</v>
      </c>
      <c r="B62" s="75">
        <v>76</v>
      </c>
      <c r="C62" s="76" t="s">
        <v>116</v>
      </c>
      <c r="D62" s="77" t="s">
        <v>24</v>
      </c>
      <c r="E62" s="74" t="s">
        <v>4</v>
      </c>
      <c r="F62" s="84">
        <v>1978</v>
      </c>
      <c r="G62" s="79" t="s">
        <v>115</v>
      </c>
      <c r="H62" s="80" t="str">
        <f t="shared" si="2"/>
        <v>G</v>
      </c>
      <c r="I62" s="80">
        <f>COUNTIF(H$7:H62,H62)</f>
        <v>2</v>
      </c>
      <c r="J62" s="81">
        <v>0.03496527777777778</v>
      </c>
    </row>
    <row r="63" spans="1:10" ht="15" customHeight="1">
      <c r="A63" s="21">
        <v>57</v>
      </c>
      <c r="B63" s="5">
        <v>60</v>
      </c>
      <c r="C63" s="38" t="s">
        <v>130</v>
      </c>
      <c r="D63" s="13" t="s">
        <v>24</v>
      </c>
      <c r="E63" s="16" t="s">
        <v>3</v>
      </c>
      <c r="F63" s="40">
        <v>1985</v>
      </c>
      <c r="G63" s="17" t="s">
        <v>106</v>
      </c>
      <c r="H63" s="21" t="str">
        <f t="shared" si="2"/>
        <v>A</v>
      </c>
      <c r="I63" s="21">
        <f>COUNTIF(H$7:H63,H63)</f>
        <v>22</v>
      </c>
      <c r="J63" s="18">
        <v>0.035289351851851856</v>
      </c>
    </row>
    <row r="64" spans="1:10" ht="15" customHeight="1">
      <c r="A64" s="16">
        <v>58</v>
      </c>
      <c r="B64" s="5">
        <v>82</v>
      </c>
      <c r="C64" s="15" t="s">
        <v>215</v>
      </c>
      <c r="D64" s="13" t="s">
        <v>24</v>
      </c>
      <c r="E64" s="16" t="s">
        <v>3</v>
      </c>
      <c r="F64" s="16">
        <v>1987</v>
      </c>
      <c r="G64" s="9" t="s">
        <v>33</v>
      </c>
      <c r="H64" s="12" t="str">
        <f t="shared" si="2"/>
        <v>A</v>
      </c>
      <c r="I64" s="21">
        <f>COUNTIF(H$7:H64,H64)</f>
        <v>23</v>
      </c>
      <c r="J64" s="18">
        <v>0.035289351851851856</v>
      </c>
    </row>
    <row r="65" spans="1:10" ht="15" customHeight="1">
      <c r="A65" s="21">
        <v>59</v>
      </c>
      <c r="B65" s="5">
        <v>36</v>
      </c>
      <c r="C65" s="38" t="s">
        <v>83</v>
      </c>
      <c r="D65" s="13" t="s">
        <v>24</v>
      </c>
      <c r="E65" s="16" t="s">
        <v>3</v>
      </c>
      <c r="F65" s="40">
        <v>1988</v>
      </c>
      <c r="G65" s="17" t="s">
        <v>21</v>
      </c>
      <c r="H65" s="21" t="str">
        <f t="shared" si="2"/>
        <v>A</v>
      </c>
      <c r="I65" s="21">
        <f>COUNTIF(H$7:H65,H65)</f>
        <v>24</v>
      </c>
      <c r="J65" s="18">
        <v>0.035370370370370365</v>
      </c>
    </row>
    <row r="66" spans="1:10" ht="15" customHeight="1">
      <c r="A66" s="16">
        <v>60</v>
      </c>
      <c r="B66" s="5">
        <v>33</v>
      </c>
      <c r="C66" s="38" t="s">
        <v>12</v>
      </c>
      <c r="D66" s="13" t="s">
        <v>24</v>
      </c>
      <c r="E66" s="16" t="s">
        <v>3</v>
      </c>
      <c r="F66" s="40">
        <v>1949</v>
      </c>
      <c r="G66" s="17" t="s">
        <v>21</v>
      </c>
      <c r="H66" s="21" t="str">
        <f t="shared" si="2"/>
        <v>D</v>
      </c>
      <c r="I66" s="21">
        <f>COUNTIF(H$7:H66,H66)</f>
        <v>6</v>
      </c>
      <c r="J66" s="18">
        <v>0.035381944444444445</v>
      </c>
    </row>
    <row r="67" spans="1:10" ht="15" customHeight="1">
      <c r="A67" s="21">
        <v>61</v>
      </c>
      <c r="B67" s="5">
        <v>64</v>
      </c>
      <c r="C67" s="15" t="s">
        <v>62</v>
      </c>
      <c r="D67" s="13" t="s">
        <v>24</v>
      </c>
      <c r="E67" s="16" t="s">
        <v>3</v>
      </c>
      <c r="F67" s="16">
        <v>1967</v>
      </c>
      <c r="G67" s="9" t="s">
        <v>17</v>
      </c>
      <c r="H67" s="21" t="str">
        <f t="shared" si="2"/>
        <v>C</v>
      </c>
      <c r="I67" s="21">
        <f>COUNTIF(H$7:H67,H67)</f>
        <v>6</v>
      </c>
      <c r="J67" s="18">
        <v>0.03550925925925926</v>
      </c>
    </row>
    <row r="68" spans="1:10" s="22" customFormat="1" ht="15" customHeight="1">
      <c r="A68" s="88">
        <v>62</v>
      </c>
      <c r="B68" s="89">
        <v>69</v>
      </c>
      <c r="C68" s="90" t="s">
        <v>164</v>
      </c>
      <c r="D68" s="91" t="s">
        <v>24</v>
      </c>
      <c r="E68" s="88" t="s">
        <v>4</v>
      </c>
      <c r="F68" s="92">
        <v>1983</v>
      </c>
      <c r="G68" s="93" t="s">
        <v>165</v>
      </c>
      <c r="H68" s="94" t="str">
        <f t="shared" si="2"/>
        <v>G</v>
      </c>
      <c r="I68" s="94">
        <f>COUNTIF(H$7:H68,H68)</f>
        <v>3</v>
      </c>
      <c r="J68" s="95">
        <v>0.035590277777777776</v>
      </c>
    </row>
    <row r="69" spans="1:10" s="37" customFormat="1" ht="15" customHeight="1">
      <c r="A69" s="21">
        <v>63</v>
      </c>
      <c r="B69" s="5">
        <v>66</v>
      </c>
      <c r="C69" s="15" t="s">
        <v>203</v>
      </c>
      <c r="D69" s="13" t="s">
        <v>24</v>
      </c>
      <c r="E69" s="16" t="s">
        <v>4</v>
      </c>
      <c r="F69" s="16">
        <v>1981</v>
      </c>
      <c r="G69" s="9" t="s">
        <v>204</v>
      </c>
      <c r="H69" s="12" t="str">
        <f t="shared" si="2"/>
        <v>G</v>
      </c>
      <c r="I69" s="21">
        <f>COUNTIF(H$7:H69,H69)</f>
        <v>4</v>
      </c>
      <c r="J69" s="18">
        <v>0.035694444444444445</v>
      </c>
    </row>
    <row r="70" spans="1:10" ht="15" customHeight="1">
      <c r="A70" s="16">
        <v>64</v>
      </c>
      <c r="B70" s="5">
        <v>9</v>
      </c>
      <c r="C70" s="38" t="s">
        <v>61</v>
      </c>
      <c r="D70" s="13" t="s">
        <v>24</v>
      </c>
      <c r="E70" s="16" t="s">
        <v>4</v>
      </c>
      <c r="F70" s="40">
        <v>1998</v>
      </c>
      <c r="G70" s="17" t="s">
        <v>17</v>
      </c>
      <c r="H70" s="21" t="str">
        <f t="shared" si="2"/>
        <v>F</v>
      </c>
      <c r="I70" s="21">
        <f>COUNTIF(H$7:H70,H70)</f>
        <v>5</v>
      </c>
      <c r="J70" s="18">
        <v>0.03587962962962963</v>
      </c>
    </row>
    <row r="71" spans="1:10" s="23" customFormat="1" ht="15" customHeight="1">
      <c r="A71" s="21">
        <v>65</v>
      </c>
      <c r="B71" s="5">
        <v>81</v>
      </c>
      <c r="C71" s="15" t="s">
        <v>35</v>
      </c>
      <c r="D71" s="13" t="s">
        <v>24</v>
      </c>
      <c r="E71" s="16" t="s">
        <v>3</v>
      </c>
      <c r="F71" s="16">
        <v>1999</v>
      </c>
      <c r="G71" s="9" t="s">
        <v>26</v>
      </c>
      <c r="H71" s="12" t="s">
        <v>36</v>
      </c>
      <c r="I71" s="21">
        <f>COUNTIF(H$7:H71,H71)</f>
        <v>25</v>
      </c>
      <c r="J71" s="18">
        <v>0.03594907407407407</v>
      </c>
    </row>
    <row r="72" spans="1:10" ht="15" customHeight="1">
      <c r="A72" s="16">
        <v>66</v>
      </c>
      <c r="B72" s="5">
        <v>18</v>
      </c>
      <c r="C72" s="38" t="s">
        <v>104</v>
      </c>
      <c r="D72" s="13" t="s">
        <v>24</v>
      </c>
      <c r="E72" s="16" t="s">
        <v>3</v>
      </c>
      <c r="F72" s="40">
        <v>1958</v>
      </c>
      <c r="G72" s="17" t="s">
        <v>22</v>
      </c>
      <c r="H72" s="21" t="str">
        <f aca="true" t="shared" si="3" ref="H72:H83">IF($E72="m",IF($F$1-$F72&gt;19,IF($F$1-$F72&lt;40,"A",IF($F$1-$F72&gt;49,IF($F$1-$F72&gt;59,IF($F$1-$F72&gt;69,"E","D"),"C"),"B")),"JM"),IF($F$1-$F72&gt;19,IF($F$1-$F72&lt;35,"F",IF($F$1-$F72&lt;50,"G","H")),"JŽ"))</f>
        <v>D</v>
      </c>
      <c r="I72" s="21">
        <f>COUNTIF(H$7:H72,H72)</f>
        <v>7</v>
      </c>
      <c r="J72" s="18">
        <v>0.03643518518518519</v>
      </c>
    </row>
    <row r="73" spans="1:10" ht="15" customHeight="1">
      <c r="A73" s="21">
        <v>67</v>
      </c>
      <c r="B73" s="5">
        <v>35</v>
      </c>
      <c r="C73" s="38" t="s">
        <v>155</v>
      </c>
      <c r="D73" s="13" t="s">
        <v>24</v>
      </c>
      <c r="E73" s="16" t="s">
        <v>3</v>
      </c>
      <c r="F73" s="40">
        <v>1983</v>
      </c>
      <c r="G73" s="17" t="s">
        <v>21</v>
      </c>
      <c r="H73" s="21" t="str">
        <f t="shared" si="3"/>
        <v>A</v>
      </c>
      <c r="I73" s="21">
        <f>COUNTIF(H$7:H73,H73)</f>
        <v>26</v>
      </c>
      <c r="J73" s="18">
        <v>0.036759259259259255</v>
      </c>
    </row>
    <row r="74" spans="1:10" s="36" customFormat="1" ht="15" customHeight="1">
      <c r="A74" s="16">
        <v>68</v>
      </c>
      <c r="B74" s="5">
        <v>70</v>
      </c>
      <c r="C74" s="38" t="s">
        <v>57</v>
      </c>
      <c r="D74" s="13" t="s">
        <v>24</v>
      </c>
      <c r="E74" s="16" t="s">
        <v>3</v>
      </c>
      <c r="F74" s="40">
        <v>1990</v>
      </c>
      <c r="G74" s="17" t="s">
        <v>17</v>
      </c>
      <c r="H74" s="21" t="str">
        <f t="shared" si="3"/>
        <v>A</v>
      </c>
      <c r="I74" s="21">
        <f>COUNTIF(H$7:H74,H74)</f>
        <v>27</v>
      </c>
      <c r="J74" s="18">
        <v>0.036944444444444446</v>
      </c>
    </row>
    <row r="75" spans="1:10" ht="15" customHeight="1">
      <c r="A75" s="21">
        <v>69</v>
      </c>
      <c r="B75" s="5">
        <v>25</v>
      </c>
      <c r="C75" s="38" t="s">
        <v>147</v>
      </c>
      <c r="D75" s="13" t="s">
        <v>24</v>
      </c>
      <c r="E75" s="16" t="s">
        <v>3</v>
      </c>
      <c r="F75" s="40">
        <v>1950</v>
      </c>
      <c r="G75" s="17" t="s">
        <v>148</v>
      </c>
      <c r="H75" s="21" t="str">
        <f t="shared" si="3"/>
        <v>D</v>
      </c>
      <c r="I75" s="21">
        <f>COUNTIF(H$7:H75,H75)</f>
        <v>8</v>
      </c>
      <c r="J75" s="18">
        <v>0.03715277777777778</v>
      </c>
    </row>
    <row r="76" spans="1:10" ht="15" customHeight="1">
      <c r="A76" s="16">
        <v>70</v>
      </c>
      <c r="B76" s="5">
        <v>55</v>
      </c>
      <c r="C76" s="38" t="s">
        <v>142</v>
      </c>
      <c r="D76" s="13" t="s">
        <v>24</v>
      </c>
      <c r="E76" s="16" t="s">
        <v>4</v>
      </c>
      <c r="F76" s="40">
        <v>1983</v>
      </c>
      <c r="G76" s="24" t="s">
        <v>90</v>
      </c>
      <c r="H76" s="21" t="str">
        <f t="shared" si="3"/>
        <v>G</v>
      </c>
      <c r="I76" s="21">
        <f>COUNTIF(H$7:H76,H76)</f>
        <v>5</v>
      </c>
      <c r="J76" s="18">
        <v>0.03715277777777778</v>
      </c>
    </row>
    <row r="77" spans="1:10" ht="15" customHeight="1">
      <c r="A77" s="21">
        <v>71</v>
      </c>
      <c r="B77" s="5">
        <v>57</v>
      </c>
      <c r="C77" s="38" t="s">
        <v>117</v>
      </c>
      <c r="D77" s="13" t="s">
        <v>24</v>
      </c>
      <c r="E77" s="16" t="s">
        <v>4</v>
      </c>
      <c r="F77" s="40">
        <v>1981</v>
      </c>
      <c r="G77" s="17" t="s">
        <v>51</v>
      </c>
      <c r="H77" s="21" t="str">
        <f t="shared" si="3"/>
        <v>G</v>
      </c>
      <c r="I77" s="21">
        <f>COUNTIF(H$7:H77,H77)</f>
        <v>6</v>
      </c>
      <c r="J77" s="18">
        <v>0.03716435185185185</v>
      </c>
    </row>
    <row r="78" spans="1:10" ht="15" customHeight="1">
      <c r="A78" s="16">
        <v>72</v>
      </c>
      <c r="B78" s="5">
        <v>26</v>
      </c>
      <c r="C78" s="15" t="s">
        <v>187</v>
      </c>
      <c r="D78" s="13" t="s">
        <v>24</v>
      </c>
      <c r="E78" s="16" t="s">
        <v>3</v>
      </c>
      <c r="F78" s="16">
        <v>1954</v>
      </c>
      <c r="G78" s="9" t="s">
        <v>188</v>
      </c>
      <c r="H78" s="21" t="str">
        <f t="shared" si="3"/>
        <v>D</v>
      </c>
      <c r="I78" s="21">
        <f>COUNTIF(H$7:H78,H78)</f>
        <v>9</v>
      </c>
      <c r="J78" s="18">
        <v>0.037453703703703704</v>
      </c>
    </row>
    <row r="79" spans="1:10" s="37" customFormat="1" ht="15" customHeight="1">
      <c r="A79" s="21">
        <v>73</v>
      </c>
      <c r="B79" s="5">
        <v>11</v>
      </c>
      <c r="C79" s="38" t="s">
        <v>221</v>
      </c>
      <c r="D79" s="13" t="s">
        <v>24</v>
      </c>
      <c r="E79" s="16" t="s">
        <v>3</v>
      </c>
      <c r="F79" s="40">
        <v>1970</v>
      </c>
      <c r="G79" s="17" t="s">
        <v>118</v>
      </c>
      <c r="H79" s="21" t="str">
        <f t="shared" si="3"/>
        <v>B</v>
      </c>
      <c r="I79" s="21">
        <f>COUNTIF(H$7:H79,H79)</f>
        <v>19</v>
      </c>
      <c r="J79" s="18">
        <v>0.037592592592592594</v>
      </c>
    </row>
    <row r="80" spans="1:10" s="23" customFormat="1" ht="15" customHeight="1">
      <c r="A80" s="16">
        <v>74</v>
      </c>
      <c r="B80" s="5">
        <v>8</v>
      </c>
      <c r="C80" s="38" t="s">
        <v>84</v>
      </c>
      <c r="D80" s="13" t="s">
        <v>24</v>
      </c>
      <c r="E80" s="16" t="s">
        <v>4</v>
      </c>
      <c r="F80" s="40">
        <v>1997</v>
      </c>
      <c r="G80" s="17" t="s">
        <v>60</v>
      </c>
      <c r="H80" s="21" t="str">
        <f t="shared" si="3"/>
        <v>F</v>
      </c>
      <c r="I80" s="21">
        <f>COUNTIF(H$7:H80,H80)</f>
        <v>6</v>
      </c>
      <c r="J80" s="18">
        <v>0.037638888888888895</v>
      </c>
    </row>
    <row r="81" spans="1:10" s="19" customFormat="1" ht="15" customHeight="1">
      <c r="A81" s="80">
        <v>75</v>
      </c>
      <c r="B81" s="75">
        <v>63</v>
      </c>
      <c r="C81" s="85" t="s">
        <v>65</v>
      </c>
      <c r="D81" s="77" t="s">
        <v>24</v>
      </c>
      <c r="E81" s="74" t="s">
        <v>3</v>
      </c>
      <c r="F81" s="86">
        <v>1948</v>
      </c>
      <c r="G81" s="87" t="s">
        <v>118</v>
      </c>
      <c r="H81" s="80" t="str">
        <f t="shared" si="3"/>
        <v>E</v>
      </c>
      <c r="I81" s="80">
        <f>COUNTIF(H$7:H81,H81)</f>
        <v>2</v>
      </c>
      <c r="J81" s="81">
        <v>0.03815972222222223</v>
      </c>
    </row>
    <row r="82" spans="1:10" ht="15" customHeight="1">
      <c r="A82" s="16">
        <v>76</v>
      </c>
      <c r="B82" s="5">
        <v>10</v>
      </c>
      <c r="C82" s="38" t="s">
        <v>120</v>
      </c>
      <c r="D82" s="13" t="s">
        <v>24</v>
      </c>
      <c r="E82" s="16" t="s">
        <v>3</v>
      </c>
      <c r="F82" s="40">
        <v>1983</v>
      </c>
      <c r="G82" s="17" t="s">
        <v>118</v>
      </c>
      <c r="H82" s="21" t="str">
        <f t="shared" si="3"/>
        <v>A</v>
      </c>
      <c r="I82" s="21">
        <f>COUNTIF(H$7:H82,H82)</f>
        <v>28</v>
      </c>
      <c r="J82" s="18">
        <v>0.03837962962962963</v>
      </c>
    </row>
    <row r="83" spans="1:10" ht="15" customHeight="1">
      <c r="A83" s="21">
        <v>77</v>
      </c>
      <c r="B83" s="5">
        <v>71</v>
      </c>
      <c r="C83" s="15" t="s">
        <v>206</v>
      </c>
      <c r="D83" s="13" t="s">
        <v>24</v>
      </c>
      <c r="E83" s="16" t="s">
        <v>3</v>
      </c>
      <c r="F83" s="16">
        <v>1991</v>
      </c>
      <c r="G83" s="9" t="s">
        <v>19</v>
      </c>
      <c r="H83" s="12" t="str">
        <f t="shared" si="3"/>
        <v>A</v>
      </c>
      <c r="I83" s="21">
        <f>COUNTIF(H$7:H83,H83)</f>
        <v>29</v>
      </c>
      <c r="J83" s="18">
        <v>0.03851851851851852</v>
      </c>
    </row>
    <row r="84" spans="1:10" ht="15" customHeight="1">
      <c r="A84" s="16">
        <v>78</v>
      </c>
      <c r="B84" s="5">
        <v>94</v>
      </c>
      <c r="C84" s="38" t="s">
        <v>8</v>
      </c>
      <c r="D84" s="13" t="s">
        <v>24</v>
      </c>
      <c r="E84" s="16" t="s">
        <v>3</v>
      </c>
      <c r="F84" s="40">
        <v>2004</v>
      </c>
      <c r="G84" s="17" t="s">
        <v>144</v>
      </c>
      <c r="H84" s="21" t="s">
        <v>36</v>
      </c>
      <c r="I84" s="21">
        <f>COUNTIF(H$7:H84,H84)</f>
        <v>30</v>
      </c>
      <c r="J84" s="18">
        <v>0.03892361111111111</v>
      </c>
    </row>
    <row r="85" spans="1:10" ht="15" customHeight="1">
      <c r="A85" s="21">
        <v>79</v>
      </c>
      <c r="B85" s="5">
        <v>95</v>
      </c>
      <c r="C85" s="38" t="s">
        <v>8</v>
      </c>
      <c r="D85" s="6" t="s">
        <v>24</v>
      </c>
      <c r="E85" s="16" t="s">
        <v>3</v>
      </c>
      <c r="F85" s="40">
        <v>1972</v>
      </c>
      <c r="G85" s="17" t="s">
        <v>144</v>
      </c>
      <c r="H85" s="21" t="str">
        <f aca="true" t="shared" si="4" ref="H85:H102">IF($E85="m",IF($F$1-$F85&gt;19,IF($F$1-$F85&lt;40,"A",IF($F$1-$F85&gt;49,IF($F$1-$F85&gt;59,IF($F$1-$F85&gt;69,"E","D"),"C"),"B")),"JM"),IF($F$1-$F85&gt;19,IF($F$1-$F85&lt;35,"F",IF($F$1-$F85&lt;50,"G","H")),"JŽ"))</f>
        <v>B</v>
      </c>
      <c r="I85" s="21">
        <f>COUNTIF(H$7:H85,H85)</f>
        <v>20</v>
      </c>
      <c r="J85" s="18">
        <v>0.03892361111111111</v>
      </c>
    </row>
    <row r="86" spans="1:10" s="10" customFormat="1" ht="15" customHeight="1">
      <c r="A86" s="16">
        <v>80</v>
      </c>
      <c r="B86" s="5">
        <v>51</v>
      </c>
      <c r="C86" s="38" t="s">
        <v>159</v>
      </c>
      <c r="D86" s="13" t="s">
        <v>24</v>
      </c>
      <c r="E86" s="16" t="s">
        <v>3</v>
      </c>
      <c r="F86" s="40">
        <v>1994</v>
      </c>
      <c r="G86" s="17" t="s">
        <v>95</v>
      </c>
      <c r="H86" s="21" t="str">
        <f t="shared" si="4"/>
        <v>A</v>
      </c>
      <c r="I86" s="21">
        <f>COUNTIF(H$7:H86,H86)</f>
        <v>31</v>
      </c>
      <c r="J86" s="18">
        <v>0.0391087962962963</v>
      </c>
    </row>
    <row r="87" spans="1:10" s="10" customFormat="1" ht="15" customHeight="1">
      <c r="A87" s="21">
        <v>81</v>
      </c>
      <c r="B87" s="5">
        <v>79</v>
      </c>
      <c r="C87" s="15" t="s">
        <v>212</v>
      </c>
      <c r="D87" s="13" t="s">
        <v>24</v>
      </c>
      <c r="E87" s="16" t="s">
        <v>3</v>
      </c>
      <c r="F87" s="16">
        <v>1981</v>
      </c>
      <c r="G87" s="9" t="s">
        <v>211</v>
      </c>
      <c r="H87" s="12" t="str">
        <f t="shared" si="4"/>
        <v>A</v>
      </c>
      <c r="I87" s="21">
        <f>COUNTIF(H$7:H87,H87)</f>
        <v>32</v>
      </c>
      <c r="J87" s="18">
        <v>0.03962962962962963</v>
      </c>
    </row>
    <row r="88" spans="1:10" ht="15" customHeight="1">
      <c r="A88" s="16">
        <v>82</v>
      </c>
      <c r="B88" s="5">
        <v>87</v>
      </c>
      <c r="C88" s="38" t="s">
        <v>158</v>
      </c>
      <c r="D88" s="6" t="s">
        <v>24</v>
      </c>
      <c r="E88" s="16" t="s">
        <v>4</v>
      </c>
      <c r="F88" s="40">
        <v>1972</v>
      </c>
      <c r="G88" s="17" t="s">
        <v>20</v>
      </c>
      <c r="H88" s="21" t="str">
        <f t="shared" si="4"/>
        <v>G</v>
      </c>
      <c r="I88" s="21">
        <f>COUNTIF(H$7:H88,H88)</f>
        <v>7</v>
      </c>
      <c r="J88" s="18">
        <v>0.040312499999999994</v>
      </c>
    </row>
    <row r="89" spans="1:10" ht="15" customHeight="1">
      <c r="A89" s="21">
        <v>83</v>
      </c>
      <c r="B89" s="5">
        <v>37</v>
      </c>
      <c r="C89" s="38" t="s">
        <v>161</v>
      </c>
      <c r="D89" s="13" t="s">
        <v>24</v>
      </c>
      <c r="E89" s="16" t="s">
        <v>3</v>
      </c>
      <c r="F89" s="40">
        <v>1965</v>
      </c>
      <c r="G89" s="17" t="s">
        <v>21</v>
      </c>
      <c r="H89" s="21" t="str">
        <f t="shared" si="4"/>
        <v>C</v>
      </c>
      <c r="I89" s="21">
        <f>COUNTIF(H$7:H89,H89)</f>
        <v>7</v>
      </c>
      <c r="J89" s="18">
        <v>0.040324074074074075</v>
      </c>
    </row>
    <row r="90" spans="1:10" ht="15" customHeight="1">
      <c r="A90" s="16">
        <v>84</v>
      </c>
      <c r="B90" s="5">
        <v>91</v>
      </c>
      <c r="C90" s="38" t="s">
        <v>85</v>
      </c>
      <c r="D90" s="13" t="s">
        <v>24</v>
      </c>
      <c r="E90" s="16" t="s">
        <v>3</v>
      </c>
      <c r="F90" s="40">
        <v>1983</v>
      </c>
      <c r="G90" s="17" t="s">
        <v>86</v>
      </c>
      <c r="H90" s="21" t="str">
        <f t="shared" si="4"/>
        <v>A</v>
      </c>
      <c r="I90" s="21">
        <f>COUNTIF(H$7:H90,H90)</f>
        <v>33</v>
      </c>
      <c r="J90" s="18">
        <v>0.04097222222222222</v>
      </c>
    </row>
    <row r="91" spans="1:10" s="20" customFormat="1" ht="15" customHeight="1">
      <c r="A91" s="31">
        <v>85</v>
      </c>
      <c r="B91" s="28">
        <v>27</v>
      </c>
      <c r="C91" s="68" t="s">
        <v>126</v>
      </c>
      <c r="D91" s="73" t="s">
        <v>24</v>
      </c>
      <c r="E91" s="27" t="s">
        <v>4</v>
      </c>
      <c r="F91" s="69">
        <v>1967</v>
      </c>
      <c r="G91" s="30" t="s">
        <v>95</v>
      </c>
      <c r="H91" s="31" t="str">
        <f t="shared" si="4"/>
        <v>H</v>
      </c>
      <c r="I91" s="31">
        <f>COUNTIF(H$7:H91,H91)</f>
        <v>1</v>
      </c>
      <c r="J91" s="32">
        <v>0.04234953703703703</v>
      </c>
    </row>
    <row r="92" spans="1:10" ht="15" customHeight="1">
      <c r="A92" s="16">
        <v>86</v>
      </c>
      <c r="B92" s="5">
        <v>45</v>
      </c>
      <c r="C92" s="38" t="s">
        <v>127</v>
      </c>
      <c r="D92" s="13" t="s">
        <v>24</v>
      </c>
      <c r="E92" s="16" t="s">
        <v>4</v>
      </c>
      <c r="F92" s="40">
        <v>1992</v>
      </c>
      <c r="G92" s="17" t="s">
        <v>18</v>
      </c>
      <c r="H92" s="21" t="str">
        <f t="shared" si="4"/>
        <v>F</v>
      </c>
      <c r="I92" s="21">
        <f>COUNTIF(H$7:H92,H92)</f>
        <v>7</v>
      </c>
      <c r="J92" s="18">
        <v>0.04327546296296297</v>
      </c>
    </row>
    <row r="93" spans="1:10" ht="15" customHeight="1">
      <c r="A93" s="21">
        <v>87</v>
      </c>
      <c r="B93" s="5">
        <v>67</v>
      </c>
      <c r="C93" s="38" t="s">
        <v>140</v>
      </c>
      <c r="D93" s="6" t="s">
        <v>24</v>
      </c>
      <c r="E93" s="16" t="s">
        <v>3</v>
      </c>
      <c r="F93" s="40">
        <v>1991</v>
      </c>
      <c r="G93" s="17" t="s">
        <v>69</v>
      </c>
      <c r="H93" s="21" t="str">
        <f t="shared" si="4"/>
        <v>A</v>
      </c>
      <c r="I93" s="21">
        <f>COUNTIF(H$7:H93,H93)</f>
        <v>34</v>
      </c>
      <c r="J93" s="18">
        <v>0.043506944444444445</v>
      </c>
    </row>
    <row r="94" spans="1:10" ht="15" customHeight="1">
      <c r="A94" s="16">
        <v>88</v>
      </c>
      <c r="B94" s="5">
        <v>42</v>
      </c>
      <c r="C94" s="15" t="s">
        <v>32</v>
      </c>
      <c r="D94" s="13" t="s">
        <v>24</v>
      </c>
      <c r="E94" s="16" t="s">
        <v>3</v>
      </c>
      <c r="F94" s="16">
        <v>1960</v>
      </c>
      <c r="G94" s="9" t="s">
        <v>17</v>
      </c>
      <c r="H94" s="21" t="str">
        <f t="shared" si="4"/>
        <v>C</v>
      </c>
      <c r="I94" s="21">
        <f>COUNTIF(H$7:H94,H94)</f>
        <v>8</v>
      </c>
      <c r="J94" s="18">
        <v>0.04361111111111111</v>
      </c>
    </row>
    <row r="95" spans="1:10" ht="15" customHeight="1">
      <c r="A95" s="21">
        <v>89</v>
      </c>
      <c r="B95" s="5">
        <v>12</v>
      </c>
      <c r="C95" s="38" t="s">
        <v>119</v>
      </c>
      <c r="D95" s="13" t="s">
        <v>24</v>
      </c>
      <c r="E95" s="16" t="s">
        <v>3</v>
      </c>
      <c r="F95" s="40">
        <v>1970</v>
      </c>
      <c r="G95" s="17" t="s">
        <v>118</v>
      </c>
      <c r="H95" s="21" t="str">
        <f t="shared" si="4"/>
        <v>B</v>
      </c>
      <c r="I95" s="21">
        <f>COUNTIF(H$7:H95,H95)</f>
        <v>21</v>
      </c>
      <c r="J95" s="18">
        <v>0.043946759259259255</v>
      </c>
    </row>
    <row r="96" spans="1:10" ht="15" customHeight="1">
      <c r="A96" s="16">
        <v>90</v>
      </c>
      <c r="B96" s="5">
        <v>40</v>
      </c>
      <c r="C96" s="38" t="s">
        <v>194</v>
      </c>
      <c r="D96" s="13" t="s">
        <v>24</v>
      </c>
      <c r="E96" s="16" t="s">
        <v>4</v>
      </c>
      <c r="F96" s="40">
        <v>1981</v>
      </c>
      <c r="G96" s="17" t="s">
        <v>19</v>
      </c>
      <c r="H96" s="21" t="str">
        <f t="shared" si="4"/>
        <v>G</v>
      </c>
      <c r="I96" s="21">
        <f>COUNTIF(H$7:H96,H96)</f>
        <v>8</v>
      </c>
      <c r="J96" s="18">
        <v>0.044363425925925924</v>
      </c>
    </row>
    <row r="97" spans="1:10" ht="15" customHeight="1">
      <c r="A97" s="21">
        <v>91</v>
      </c>
      <c r="B97" s="5">
        <v>41</v>
      </c>
      <c r="C97" s="38" t="s">
        <v>195</v>
      </c>
      <c r="D97" s="13" t="s">
        <v>24</v>
      </c>
      <c r="E97" s="16" t="s">
        <v>4</v>
      </c>
      <c r="F97" s="40">
        <v>1986</v>
      </c>
      <c r="G97" s="17" t="s">
        <v>19</v>
      </c>
      <c r="H97" s="21" t="str">
        <f t="shared" si="4"/>
        <v>F</v>
      </c>
      <c r="I97" s="21">
        <f>COUNTIF(H$7:H97,H97)</f>
        <v>8</v>
      </c>
      <c r="J97" s="18">
        <v>0.044363425925925924</v>
      </c>
    </row>
    <row r="98" spans="1:10" ht="15" customHeight="1">
      <c r="A98" s="16">
        <v>92</v>
      </c>
      <c r="B98" s="5">
        <v>52</v>
      </c>
      <c r="C98" s="47" t="s">
        <v>199</v>
      </c>
      <c r="D98" s="13" t="s">
        <v>24</v>
      </c>
      <c r="E98" s="16" t="s">
        <v>4</v>
      </c>
      <c r="F98" s="16">
        <v>1972</v>
      </c>
      <c r="G98" s="7" t="s">
        <v>22</v>
      </c>
      <c r="H98" s="12" t="str">
        <f t="shared" si="4"/>
        <v>G</v>
      </c>
      <c r="I98" s="12">
        <f>COUNTIF(H$7:H98,H98)</f>
        <v>9</v>
      </c>
      <c r="J98" s="18">
        <v>0.04461805555555556</v>
      </c>
    </row>
    <row r="99" spans="1:10" ht="15" customHeight="1">
      <c r="A99" s="21">
        <v>93</v>
      </c>
      <c r="B99" s="5">
        <v>86</v>
      </c>
      <c r="C99" s="38" t="s">
        <v>157</v>
      </c>
      <c r="D99" s="13" t="s">
        <v>24</v>
      </c>
      <c r="E99" s="16" t="s">
        <v>4</v>
      </c>
      <c r="F99" s="40">
        <v>1969</v>
      </c>
      <c r="G99" s="17" t="s">
        <v>20</v>
      </c>
      <c r="H99" s="21" t="str">
        <f t="shared" si="4"/>
        <v>G</v>
      </c>
      <c r="I99" s="21">
        <f>COUNTIF(H$7:H99,H99)</f>
        <v>10</v>
      </c>
      <c r="J99" s="18">
        <v>0.04473379629629629</v>
      </c>
    </row>
    <row r="100" spans="1:10" ht="15" customHeight="1">
      <c r="A100" s="16">
        <v>94</v>
      </c>
      <c r="B100" s="5">
        <v>44</v>
      </c>
      <c r="C100" s="38" t="s">
        <v>11</v>
      </c>
      <c r="D100" s="13" t="s">
        <v>24</v>
      </c>
      <c r="E100" s="16" t="s">
        <v>3</v>
      </c>
      <c r="F100" s="40">
        <v>1988</v>
      </c>
      <c r="G100" s="17" t="s">
        <v>18</v>
      </c>
      <c r="H100" s="21" t="str">
        <f t="shared" si="4"/>
        <v>A</v>
      </c>
      <c r="I100" s="21">
        <f>COUNTIF(H$7:H100,H100)</f>
        <v>35</v>
      </c>
      <c r="J100" s="18" t="s">
        <v>222</v>
      </c>
    </row>
    <row r="101" spans="1:10" ht="15" customHeight="1">
      <c r="A101" s="21">
        <v>95</v>
      </c>
      <c r="B101" s="5">
        <v>5</v>
      </c>
      <c r="C101" s="38" t="s">
        <v>128</v>
      </c>
      <c r="D101" s="13" t="s">
        <v>24</v>
      </c>
      <c r="E101" s="16" t="s">
        <v>4</v>
      </c>
      <c r="F101" s="40">
        <v>1975</v>
      </c>
      <c r="G101" s="17" t="s">
        <v>129</v>
      </c>
      <c r="H101" s="21" t="str">
        <f t="shared" si="4"/>
        <v>G</v>
      </c>
      <c r="I101" s="21">
        <f>COUNTIF(H$7:H101,H101)</f>
        <v>11</v>
      </c>
      <c r="J101" s="18">
        <v>0.053078703703703704</v>
      </c>
    </row>
    <row r="102" spans="1:10" s="19" customFormat="1" ht="15" customHeight="1">
      <c r="A102" s="74">
        <v>96</v>
      </c>
      <c r="B102" s="75">
        <v>32</v>
      </c>
      <c r="C102" s="76" t="s">
        <v>122</v>
      </c>
      <c r="D102" s="77" t="s">
        <v>24</v>
      </c>
      <c r="E102" s="74" t="s">
        <v>4</v>
      </c>
      <c r="F102" s="84">
        <v>1963</v>
      </c>
      <c r="G102" s="79" t="s">
        <v>17</v>
      </c>
      <c r="H102" s="80" t="str">
        <f t="shared" si="4"/>
        <v>H</v>
      </c>
      <c r="I102" s="80">
        <f>COUNTIF(H$7:H102,H102)</f>
        <v>2</v>
      </c>
      <c r="J102" s="81">
        <v>0.05844907407407407</v>
      </c>
    </row>
    <row r="104" spans="1:10" s="11" customFormat="1" ht="15" customHeight="1">
      <c r="A104" s="102" t="s">
        <v>39</v>
      </c>
      <c r="B104" s="102"/>
      <c r="C104" s="102"/>
      <c r="D104" s="102"/>
      <c r="E104" s="102"/>
      <c r="F104" s="102"/>
      <c r="G104" s="102"/>
      <c r="H104" s="102"/>
      <c r="I104" s="102"/>
      <c r="J104" s="102"/>
    </row>
    <row r="105" spans="1:10" s="11" customFormat="1" ht="15" customHeight="1">
      <c r="A105" s="102" t="s">
        <v>40</v>
      </c>
      <c r="B105" s="102"/>
      <c r="C105" s="102"/>
      <c r="D105" s="102"/>
      <c r="E105" s="102"/>
      <c r="F105" s="102"/>
      <c r="G105" s="102"/>
      <c r="H105" s="102"/>
      <c r="I105" s="102"/>
      <c r="J105" s="102"/>
    </row>
  </sheetData>
  <sheetProtection/>
  <mergeCells count="5">
    <mergeCell ref="A104:J104"/>
    <mergeCell ref="A105:J105"/>
    <mergeCell ref="A3:J3"/>
    <mergeCell ref="A4:J4"/>
    <mergeCell ref="A5:B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">
      <selection activeCell="M5" sqref="M5"/>
    </sheetView>
  </sheetViews>
  <sheetFormatPr defaultColWidth="9.140625" defaultRowHeight="12.75"/>
  <cols>
    <col min="1" max="1" width="4.8515625" style="3" customWidth="1"/>
    <col min="2" max="2" width="4.7109375" style="3" customWidth="1"/>
    <col min="3" max="3" width="18.140625" style="14" customWidth="1"/>
    <col min="4" max="4" width="5.28125" style="3" customWidth="1"/>
    <col min="5" max="5" width="3.28125" style="3" customWidth="1"/>
    <col min="6" max="6" width="5.7109375" style="51" customWidth="1"/>
    <col min="7" max="7" width="25.140625" style="4" customWidth="1"/>
    <col min="8" max="8" width="3.57421875" style="1" hidden="1" customWidth="1"/>
    <col min="9" max="9" width="4.8515625" style="1" hidden="1" customWidth="1"/>
    <col min="10" max="10" width="15.8515625" style="1" customWidth="1"/>
    <col min="11" max="16384" width="9.140625" style="2" customWidth="1"/>
  </cols>
  <sheetData>
    <row r="1" spans="5:6" ht="3" customHeight="1" hidden="1">
      <c r="E1" s="3" t="s">
        <v>6</v>
      </c>
      <c r="F1" s="51">
        <v>2018</v>
      </c>
    </row>
    <row r="2" ht="13.5" customHeight="1" thickBot="1"/>
    <row r="3" spans="1:10" s="56" customFormat="1" ht="30" customHeight="1" thickBot="1">
      <c r="A3" s="107" t="s">
        <v>78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s="57" customFormat="1" ht="15" customHeight="1">
      <c r="A4" s="103" t="s">
        <v>77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s="26" customFormat="1" ht="15" customHeight="1">
      <c r="A5" s="104" t="s">
        <v>28</v>
      </c>
      <c r="B5" s="104"/>
      <c r="C5" s="58"/>
      <c r="D5" s="52"/>
      <c r="E5" s="52"/>
      <c r="F5" s="59"/>
      <c r="G5" s="60"/>
      <c r="H5" s="53"/>
      <c r="I5" s="53"/>
      <c r="J5" s="53"/>
    </row>
    <row r="6" spans="1:10" s="60" customFormat="1" ht="29.25" customHeight="1">
      <c r="A6" s="33" t="s">
        <v>73</v>
      </c>
      <c r="B6" s="33" t="s">
        <v>72</v>
      </c>
      <c r="C6" s="34" t="s">
        <v>0</v>
      </c>
      <c r="D6" s="25" t="s">
        <v>37</v>
      </c>
      <c r="E6" s="25" t="s">
        <v>5</v>
      </c>
      <c r="F6" s="62" t="s">
        <v>74</v>
      </c>
      <c r="G6" s="34" t="s">
        <v>1</v>
      </c>
      <c r="H6" s="25" t="s">
        <v>15</v>
      </c>
      <c r="I6" s="33" t="s">
        <v>16</v>
      </c>
      <c r="J6" s="25" t="s">
        <v>2</v>
      </c>
    </row>
    <row r="7" spans="1:10" s="20" customFormat="1" ht="15.75" customHeight="1">
      <c r="A7" s="31">
        <v>1</v>
      </c>
      <c r="B7" s="31">
        <v>167</v>
      </c>
      <c r="C7" s="101" t="s">
        <v>149</v>
      </c>
      <c r="D7" s="29" t="s">
        <v>24</v>
      </c>
      <c r="E7" s="31" t="s">
        <v>3</v>
      </c>
      <c r="F7" s="65">
        <v>1999</v>
      </c>
      <c r="G7" s="66" t="s">
        <v>95</v>
      </c>
      <c r="H7" s="31" t="str">
        <f aca="true" t="shared" si="0" ref="H7:H45">IF($E7="m",IF($F$1-$F7&gt;19,IF($F$1-$F7&lt;40,"A",IF($F$1-$F7&gt;49,IF($F$1-$F7&gt;59,IF($F$1-$F7&gt;69,"E","D"),"C"),"B")),"JM"),IF($F$1-$F7&gt;19,IF($F$1-$F7&lt;35,"F",IF($F$1-$F7&lt;50,"G","H")),"JŽ"))</f>
        <v>JM</v>
      </c>
      <c r="I7" s="31">
        <f>COUNTIF(H$7:H7,H7)</f>
        <v>1</v>
      </c>
      <c r="J7" s="67">
        <v>0.012499999999999999</v>
      </c>
    </row>
    <row r="8" spans="1:10" s="19" customFormat="1" ht="15" customHeight="1">
      <c r="A8" s="74">
        <v>2</v>
      </c>
      <c r="B8" s="74">
        <v>151</v>
      </c>
      <c r="C8" s="100" t="s">
        <v>131</v>
      </c>
      <c r="D8" s="78" t="s">
        <v>24</v>
      </c>
      <c r="E8" s="74" t="s">
        <v>3</v>
      </c>
      <c r="F8" s="84">
        <v>2002</v>
      </c>
      <c r="G8" s="79" t="s">
        <v>132</v>
      </c>
      <c r="H8" s="75" t="str">
        <f t="shared" si="0"/>
        <v>JM</v>
      </c>
      <c r="I8" s="99">
        <f>COUNTIF(H$7:H8,H8)</f>
        <v>2</v>
      </c>
      <c r="J8" s="81">
        <v>0.013078703703703703</v>
      </c>
    </row>
    <row r="9" spans="1:10" s="22" customFormat="1" ht="15" customHeight="1">
      <c r="A9" s="94">
        <v>3</v>
      </c>
      <c r="B9" s="88">
        <v>150</v>
      </c>
      <c r="C9" s="97" t="s">
        <v>170</v>
      </c>
      <c r="D9" s="98" t="s">
        <v>24</v>
      </c>
      <c r="E9" s="88" t="s">
        <v>3</v>
      </c>
      <c r="F9" s="92">
        <v>1995</v>
      </c>
      <c r="G9" s="93" t="s">
        <v>152</v>
      </c>
      <c r="H9" s="89" t="str">
        <f t="shared" si="0"/>
        <v>A</v>
      </c>
      <c r="I9" s="96">
        <f>COUNTIF(H$7:H9,H9)</f>
        <v>1</v>
      </c>
      <c r="J9" s="95">
        <v>0.013090277777777779</v>
      </c>
    </row>
    <row r="10" spans="1:10" ht="15" customHeight="1">
      <c r="A10" s="16">
        <v>4</v>
      </c>
      <c r="B10" s="16">
        <v>156</v>
      </c>
      <c r="C10" s="35" t="s">
        <v>186</v>
      </c>
      <c r="D10" s="6" t="s">
        <v>24</v>
      </c>
      <c r="E10" s="16" t="s">
        <v>3</v>
      </c>
      <c r="F10" s="40">
        <v>2002</v>
      </c>
      <c r="G10" s="17" t="s">
        <v>109</v>
      </c>
      <c r="H10" s="16" t="str">
        <f t="shared" si="0"/>
        <v>JM</v>
      </c>
      <c r="I10" s="21">
        <f>COUNTIF(H$7:H10,H10)</f>
        <v>3</v>
      </c>
      <c r="J10" s="18">
        <v>0.014016203703703704</v>
      </c>
    </row>
    <row r="11" spans="1:10" ht="15" customHeight="1">
      <c r="A11" s="21">
        <v>5</v>
      </c>
      <c r="B11" s="16">
        <v>180</v>
      </c>
      <c r="C11" s="35" t="s">
        <v>81</v>
      </c>
      <c r="D11" s="6" t="s">
        <v>24</v>
      </c>
      <c r="E11" s="16" t="s">
        <v>3</v>
      </c>
      <c r="F11" s="40">
        <v>1980</v>
      </c>
      <c r="G11" s="17" t="s">
        <v>82</v>
      </c>
      <c r="H11" s="5" t="str">
        <f t="shared" si="0"/>
        <v>A</v>
      </c>
      <c r="I11" s="12">
        <f>COUNTIF(H$7:H11,H11)</f>
        <v>2</v>
      </c>
      <c r="J11" s="18">
        <v>0.014247685185185184</v>
      </c>
    </row>
    <row r="12" spans="1:10" ht="15" customHeight="1">
      <c r="A12" s="16">
        <v>6</v>
      </c>
      <c r="B12" s="16">
        <v>154</v>
      </c>
      <c r="C12" s="35" t="s">
        <v>145</v>
      </c>
      <c r="D12" s="6" t="s">
        <v>24</v>
      </c>
      <c r="E12" s="16" t="s">
        <v>3</v>
      </c>
      <c r="F12" s="40">
        <v>1986</v>
      </c>
      <c r="G12" s="17" t="s">
        <v>146</v>
      </c>
      <c r="H12" s="5" t="str">
        <f t="shared" si="0"/>
        <v>A</v>
      </c>
      <c r="I12" s="12">
        <f>COUNTIF(H$7:H12,H12)</f>
        <v>3</v>
      </c>
      <c r="J12" s="18">
        <v>0.014305555555555557</v>
      </c>
    </row>
    <row r="13" spans="1:10" s="36" customFormat="1" ht="15" customHeight="1">
      <c r="A13" s="21">
        <v>7</v>
      </c>
      <c r="B13" s="16">
        <v>157</v>
      </c>
      <c r="C13" s="35" t="s">
        <v>151</v>
      </c>
      <c r="D13" s="6" t="s">
        <v>24</v>
      </c>
      <c r="E13" s="16" t="s">
        <v>3</v>
      </c>
      <c r="F13" s="40">
        <v>2002</v>
      </c>
      <c r="G13" s="17" t="s">
        <v>109</v>
      </c>
      <c r="H13" s="5" t="str">
        <f t="shared" si="0"/>
        <v>JM</v>
      </c>
      <c r="I13" s="12">
        <f>COUNTIF(H$7:H13,H13)</f>
        <v>4</v>
      </c>
      <c r="J13" s="18">
        <v>0.014363425925925925</v>
      </c>
    </row>
    <row r="14" spans="1:10" ht="15" customHeight="1">
      <c r="A14" s="16">
        <v>8</v>
      </c>
      <c r="B14" s="16">
        <v>168</v>
      </c>
      <c r="C14" s="35" t="s">
        <v>107</v>
      </c>
      <c r="D14" s="6" t="s">
        <v>24</v>
      </c>
      <c r="E14" s="16" t="s">
        <v>3</v>
      </c>
      <c r="F14" s="40">
        <v>1992</v>
      </c>
      <c r="G14" s="17" t="s">
        <v>108</v>
      </c>
      <c r="H14" s="5" t="str">
        <f t="shared" si="0"/>
        <v>A</v>
      </c>
      <c r="I14" s="12">
        <f>COUNTIF(H$7:H14,H14)</f>
        <v>4</v>
      </c>
      <c r="J14" s="18">
        <v>0.01486111111111111</v>
      </c>
    </row>
    <row r="15" spans="1:10" ht="15" customHeight="1">
      <c r="A15" s="21">
        <v>9</v>
      </c>
      <c r="B15" s="16">
        <v>155</v>
      </c>
      <c r="C15" s="35" t="s">
        <v>156</v>
      </c>
      <c r="D15" s="6" t="s">
        <v>24</v>
      </c>
      <c r="E15" s="16" t="s">
        <v>3</v>
      </c>
      <c r="F15" s="40">
        <v>1983</v>
      </c>
      <c r="G15" s="17" t="s">
        <v>95</v>
      </c>
      <c r="H15" s="5" t="str">
        <f t="shared" si="0"/>
        <v>A</v>
      </c>
      <c r="I15" s="12">
        <f>COUNTIF(H$7:H15,H15)</f>
        <v>5</v>
      </c>
      <c r="J15" s="18">
        <v>0.01537037037037037</v>
      </c>
    </row>
    <row r="16" spans="1:10" s="20" customFormat="1" ht="15" customHeight="1">
      <c r="A16" s="27">
        <v>10</v>
      </c>
      <c r="B16" s="27">
        <v>161</v>
      </c>
      <c r="C16" s="71" t="s">
        <v>64</v>
      </c>
      <c r="D16" s="73" t="s">
        <v>24</v>
      </c>
      <c r="E16" s="27" t="s">
        <v>4</v>
      </c>
      <c r="F16" s="27">
        <v>2003</v>
      </c>
      <c r="G16" s="72" t="s">
        <v>26</v>
      </c>
      <c r="H16" s="28" t="str">
        <f t="shared" si="0"/>
        <v>JŽ</v>
      </c>
      <c r="I16" s="63">
        <f>COUNTIF(H$7:H16,H16)</f>
        <v>1</v>
      </c>
      <c r="J16" s="32">
        <v>0.015891203703703703</v>
      </c>
    </row>
    <row r="17" spans="1:10" s="37" customFormat="1" ht="15" customHeight="1">
      <c r="A17" s="21">
        <v>11</v>
      </c>
      <c r="B17" s="16">
        <v>152</v>
      </c>
      <c r="C17" s="35" t="s">
        <v>162</v>
      </c>
      <c r="D17" s="6" t="s">
        <v>24</v>
      </c>
      <c r="E17" s="16" t="s">
        <v>3</v>
      </c>
      <c r="F17" s="40">
        <v>1976</v>
      </c>
      <c r="G17" s="17" t="s">
        <v>129</v>
      </c>
      <c r="H17" s="5" t="str">
        <f t="shared" si="0"/>
        <v>B</v>
      </c>
      <c r="I17" s="12">
        <f>COUNTIF(H$7:H17,H17)</f>
        <v>1</v>
      </c>
      <c r="J17" s="18">
        <v>0.01712962962962963</v>
      </c>
    </row>
    <row r="18" spans="1:10" s="19" customFormat="1" ht="15" customHeight="1">
      <c r="A18" s="74">
        <v>12</v>
      </c>
      <c r="B18" s="74">
        <v>188</v>
      </c>
      <c r="C18" s="85" t="s">
        <v>58</v>
      </c>
      <c r="D18" s="78" t="s">
        <v>24</v>
      </c>
      <c r="E18" s="74" t="s">
        <v>4</v>
      </c>
      <c r="F18" s="74">
        <v>1987</v>
      </c>
      <c r="G18" s="79" t="s">
        <v>26</v>
      </c>
      <c r="H18" s="75" t="str">
        <f t="shared" si="0"/>
        <v>F</v>
      </c>
      <c r="I18" s="99">
        <f>COUNTIF(H$7:H18,H18)</f>
        <v>1</v>
      </c>
      <c r="J18" s="81">
        <v>0.01721064814814815</v>
      </c>
    </row>
    <row r="19" spans="1:10" ht="15" customHeight="1">
      <c r="A19" s="21">
        <v>13</v>
      </c>
      <c r="B19" s="16">
        <v>170</v>
      </c>
      <c r="C19" s="35" t="s">
        <v>113</v>
      </c>
      <c r="D19" s="6" t="s">
        <v>24</v>
      </c>
      <c r="E19" s="16" t="s">
        <v>3</v>
      </c>
      <c r="F19" s="40">
        <v>1955</v>
      </c>
      <c r="G19" s="17" t="s">
        <v>21</v>
      </c>
      <c r="H19" s="16" t="str">
        <f t="shared" si="0"/>
        <v>D</v>
      </c>
      <c r="I19" s="21">
        <f>COUNTIF(H$7:H19,H19)</f>
        <v>1</v>
      </c>
      <c r="J19" s="18">
        <v>0.01741898148148148</v>
      </c>
    </row>
    <row r="20" spans="1:10" s="22" customFormat="1" ht="15" customHeight="1">
      <c r="A20" s="88">
        <v>14</v>
      </c>
      <c r="B20" s="88">
        <v>159</v>
      </c>
      <c r="C20" s="97" t="s">
        <v>124</v>
      </c>
      <c r="D20" s="98" t="s">
        <v>24</v>
      </c>
      <c r="E20" s="88" t="s">
        <v>4</v>
      </c>
      <c r="F20" s="92">
        <v>1984</v>
      </c>
      <c r="G20" s="93" t="s">
        <v>125</v>
      </c>
      <c r="H20" s="89" t="str">
        <f t="shared" si="0"/>
        <v>F</v>
      </c>
      <c r="I20" s="96">
        <f>COUNTIF(H$7:H20,H20)</f>
        <v>2</v>
      </c>
      <c r="J20" s="95">
        <v>0.017499999999999998</v>
      </c>
    </row>
    <row r="21" spans="1:10" ht="15" customHeight="1">
      <c r="A21" s="21">
        <v>15</v>
      </c>
      <c r="B21" s="16">
        <v>160</v>
      </c>
      <c r="C21" s="47" t="s">
        <v>189</v>
      </c>
      <c r="D21" s="6" t="s">
        <v>24</v>
      </c>
      <c r="E21" s="16" t="s">
        <v>3</v>
      </c>
      <c r="F21" s="16">
        <v>1965</v>
      </c>
      <c r="G21" s="7" t="s">
        <v>190</v>
      </c>
      <c r="H21" s="5" t="str">
        <f t="shared" si="0"/>
        <v>C</v>
      </c>
      <c r="I21" s="12">
        <f>COUNTIF(H$7:H21,H21)</f>
        <v>1</v>
      </c>
      <c r="J21" s="18">
        <v>0.017557870370370373</v>
      </c>
    </row>
    <row r="22" spans="1:10" ht="15" customHeight="1">
      <c r="A22" s="16">
        <v>16</v>
      </c>
      <c r="B22" s="16">
        <v>158</v>
      </c>
      <c r="C22" s="47" t="s">
        <v>34</v>
      </c>
      <c r="D22" s="6" t="s">
        <v>24</v>
      </c>
      <c r="E22" s="16" t="s">
        <v>4</v>
      </c>
      <c r="F22" s="16">
        <v>1970</v>
      </c>
      <c r="G22" s="7" t="s">
        <v>29</v>
      </c>
      <c r="H22" s="5" t="str">
        <f t="shared" si="0"/>
        <v>G</v>
      </c>
      <c r="I22" s="12">
        <f>COUNTIF(H$7:H22,H22)</f>
        <v>1</v>
      </c>
      <c r="J22" s="18">
        <v>0.017604166666666667</v>
      </c>
    </row>
    <row r="23" spans="1:10" ht="15" customHeight="1">
      <c r="A23" s="21">
        <v>17</v>
      </c>
      <c r="B23" s="16">
        <v>183</v>
      </c>
      <c r="C23" s="46" t="s">
        <v>218</v>
      </c>
      <c r="D23" s="6" t="s">
        <v>24</v>
      </c>
      <c r="E23" s="16" t="s">
        <v>4</v>
      </c>
      <c r="F23" s="16">
        <v>1983</v>
      </c>
      <c r="G23" s="48" t="s">
        <v>33</v>
      </c>
      <c r="H23" s="5" t="str">
        <f t="shared" si="0"/>
        <v>G</v>
      </c>
      <c r="I23" s="12">
        <f>COUNTIF(H$7:H23,H23)</f>
        <v>2</v>
      </c>
      <c r="J23" s="18">
        <v>0.01806712962962963</v>
      </c>
    </row>
    <row r="24" spans="1:10" ht="15" customHeight="1">
      <c r="A24" s="16">
        <v>18</v>
      </c>
      <c r="B24" s="16">
        <v>162</v>
      </c>
      <c r="C24" s="46" t="s">
        <v>191</v>
      </c>
      <c r="D24" s="6" t="s">
        <v>24</v>
      </c>
      <c r="E24" s="16" t="s">
        <v>4</v>
      </c>
      <c r="F24" s="16">
        <v>1999</v>
      </c>
      <c r="G24" s="48" t="s">
        <v>26</v>
      </c>
      <c r="H24" s="5" t="str">
        <f t="shared" si="0"/>
        <v>JŽ</v>
      </c>
      <c r="I24" s="12">
        <f>COUNTIF(H$7:H24,H24)</f>
        <v>2</v>
      </c>
      <c r="J24" s="18">
        <v>0.018252314814814815</v>
      </c>
    </row>
    <row r="25" spans="1:10" ht="15" customHeight="1">
      <c r="A25" s="21">
        <v>19</v>
      </c>
      <c r="B25" s="16">
        <v>171</v>
      </c>
      <c r="C25" s="35" t="s">
        <v>91</v>
      </c>
      <c r="D25" s="6" t="s">
        <v>24</v>
      </c>
      <c r="E25" s="16" t="s">
        <v>3</v>
      </c>
      <c r="F25" s="40">
        <v>1977</v>
      </c>
      <c r="G25" s="17" t="s">
        <v>71</v>
      </c>
      <c r="H25" s="5" t="str">
        <f t="shared" si="0"/>
        <v>B</v>
      </c>
      <c r="I25" s="12">
        <f>COUNTIF(H$7:H25,H25)</f>
        <v>2</v>
      </c>
      <c r="J25" s="18">
        <v>0.018449074074074073</v>
      </c>
    </row>
    <row r="26" spans="1:10" ht="15" customHeight="1">
      <c r="A26" s="16">
        <v>20</v>
      </c>
      <c r="B26" s="16">
        <v>164</v>
      </c>
      <c r="C26" s="35" t="s">
        <v>177</v>
      </c>
      <c r="D26" s="6" t="s">
        <v>24</v>
      </c>
      <c r="E26" s="16" t="s">
        <v>4</v>
      </c>
      <c r="F26" s="40">
        <v>1984</v>
      </c>
      <c r="G26" s="17" t="s">
        <v>95</v>
      </c>
      <c r="H26" s="5" t="str">
        <f t="shared" si="0"/>
        <v>F</v>
      </c>
      <c r="I26" s="12">
        <f>COUNTIF(H$7:H26,H26)</f>
        <v>3</v>
      </c>
      <c r="J26" s="18">
        <v>0.018530092592592595</v>
      </c>
    </row>
    <row r="27" spans="1:10" s="23" customFormat="1" ht="15" customHeight="1">
      <c r="A27" s="21">
        <v>21</v>
      </c>
      <c r="B27" s="16">
        <v>184</v>
      </c>
      <c r="C27" s="46" t="s">
        <v>219</v>
      </c>
      <c r="D27" s="6" t="s">
        <v>24</v>
      </c>
      <c r="E27" s="16" t="s">
        <v>3</v>
      </c>
      <c r="F27" s="16">
        <v>1970</v>
      </c>
      <c r="G27" s="48" t="s">
        <v>66</v>
      </c>
      <c r="H27" s="5" t="str">
        <f t="shared" si="0"/>
        <v>B</v>
      </c>
      <c r="I27" s="12">
        <f>COUNTIF(H$7:H27,H27)</f>
        <v>3</v>
      </c>
      <c r="J27" s="18">
        <v>0.018854166666666665</v>
      </c>
    </row>
    <row r="28" spans="1:10" ht="15" customHeight="1">
      <c r="A28" s="16">
        <v>22</v>
      </c>
      <c r="B28" s="16">
        <v>174</v>
      </c>
      <c r="C28" s="15" t="s">
        <v>201</v>
      </c>
      <c r="D28" s="6" t="s">
        <v>24</v>
      </c>
      <c r="E28" s="16" t="s">
        <v>3</v>
      </c>
      <c r="F28" s="16">
        <v>1994</v>
      </c>
      <c r="G28" s="9" t="s">
        <v>200</v>
      </c>
      <c r="H28" s="5" t="str">
        <f t="shared" si="0"/>
        <v>A</v>
      </c>
      <c r="I28" s="12">
        <f>COUNTIF(H$7:H28,H28)</f>
        <v>6</v>
      </c>
      <c r="J28" s="18">
        <v>0.019212962962962963</v>
      </c>
    </row>
    <row r="29" spans="1:10" ht="15" customHeight="1">
      <c r="A29" s="21">
        <v>23</v>
      </c>
      <c r="B29" s="16">
        <v>179</v>
      </c>
      <c r="C29" s="15" t="s">
        <v>210</v>
      </c>
      <c r="D29" s="6" t="s">
        <v>24</v>
      </c>
      <c r="E29" s="16" t="s">
        <v>3</v>
      </c>
      <c r="F29" s="16">
        <v>1976</v>
      </c>
      <c r="G29" s="9" t="s">
        <v>95</v>
      </c>
      <c r="H29" s="5" t="str">
        <f t="shared" si="0"/>
        <v>B</v>
      </c>
      <c r="I29" s="12">
        <f>COUNTIF(H$7:H29,H29)</f>
        <v>4</v>
      </c>
      <c r="J29" s="18">
        <v>0.019780092592592592</v>
      </c>
    </row>
    <row r="30" spans="1:10" ht="15" customHeight="1">
      <c r="A30" s="16">
        <v>24</v>
      </c>
      <c r="B30" s="16">
        <v>173</v>
      </c>
      <c r="C30" s="47" t="s">
        <v>201</v>
      </c>
      <c r="D30" s="6" t="s">
        <v>24</v>
      </c>
      <c r="E30" s="16" t="s">
        <v>3</v>
      </c>
      <c r="F30" s="16">
        <v>1965</v>
      </c>
      <c r="G30" s="7" t="s">
        <v>200</v>
      </c>
      <c r="H30" s="5" t="str">
        <f t="shared" si="0"/>
        <v>C</v>
      </c>
      <c r="I30" s="12">
        <f>COUNTIF(H$7:H30,H30)</f>
        <v>2</v>
      </c>
      <c r="J30" s="18">
        <v>0.020023148148148148</v>
      </c>
    </row>
    <row r="31" spans="1:10" s="37" customFormat="1" ht="15" customHeight="1">
      <c r="A31" s="21">
        <v>25</v>
      </c>
      <c r="B31" s="16">
        <v>177</v>
      </c>
      <c r="C31" s="15" t="s">
        <v>209</v>
      </c>
      <c r="D31" s="6" t="s">
        <v>24</v>
      </c>
      <c r="E31" s="16" t="s">
        <v>4</v>
      </c>
      <c r="F31" s="16">
        <v>1975</v>
      </c>
      <c r="G31" s="9" t="s">
        <v>95</v>
      </c>
      <c r="H31" s="5" t="str">
        <f t="shared" si="0"/>
        <v>G</v>
      </c>
      <c r="I31" s="12">
        <f>COUNTIF(H$7:H31,H31)</f>
        <v>3</v>
      </c>
      <c r="J31" s="18">
        <v>0.020185185185185184</v>
      </c>
    </row>
    <row r="32" spans="1:10" ht="15" customHeight="1">
      <c r="A32" s="16">
        <v>26</v>
      </c>
      <c r="B32" s="16">
        <v>178</v>
      </c>
      <c r="C32" s="35" t="s">
        <v>163</v>
      </c>
      <c r="D32" s="6" t="s">
        <v>24</v>
      </c>
      <c r="E32" s="16" t="s">
        <v>3</v>
      </c>
      <c r="F32" s="40">
        <v>1980</v>
      </c>
      <c r="G32" s="17" t="s">
        <v>95</v>
      </c>
      <c r="H32" s="5" t="str">
        <f t="shared" si="0"/>
        <v>A</v>
      </c>
      <c r="I32" s="12">
        <f>COUNTIF(H$7:H32,H32)</f>
        <v>7</v>
      </c>
      <c r="J32" s="18">
        <v>0.020196759259259258</v>
      </c>
    </row>
    <row r="33" spans="1:10" ht="15" customHeight="1">
      <c r="A33" s="21">
        <v>27</v>
      </c>
      <c r="B33" s="16">
        <v>185</v>
      </c>
      <c r="C33" s="8" t="s">
        <v>213</v>
      </c>
      <c r="D33" s="6" t="s">
        <v>24</v>
      </c>
      <c r="E33" s="16" t="s">
        <v>3</v>
      </c>
      <c r="F33" s="16">
        <v>1990</v>
      </c>
      <c r="G33" s="9" t="s">
        <v>214</v>
      </c>
      <c r="H33" s="5" t="str">
        <f t="shared" si="0"/>
        <v>A</v>
      </c>
      <c r="I33" s="21">
        <f>COUNTIF(H$7:H33,H33)</f>
        <v>8</v>
      </c>
      <c r="J33" s="18">
        <v>0.02107638888888889</v>
      </c>
    </row>
    <row r="34" spans="1:10" ht="15" customHeight="1">
      <c r="A34" s="16">
        <v>28</v>
      </c>
      <c r="B34" s="16">
        <v>186</v>
      </c>
      <c r="C34" s="35" t="s">
        <v>46</v>
      </c>
      <c r="D34" s="6" t="s">
        <v>24</v>
      </c>
      <c r="E34" s="16" t="s">
        <v>3</v>
      </c>
      <c r="F34" s="40">
        <v>1986</v>
      </c>
      <c r="G34" s="17" t="s">
        <v>19</v>
      </c>
      <c r="H34" s="16" t="str">
        <f t="shared" si="0"/>
        <v>A</v>
      </c>
      <c r="I34" s="21">
        <f>COUNTIF(H$7:H34,H34)</f>
        <v>9</v>
      </c>
      <c r="J34" s="18">
        <v>0.021226851851851854</v>
      </c>
    </row>
    <row r="35" spans="1:10" s="23" customFormat="1" ht="15" customHeight="1">
      <c r="A35" s="21">
        <v>29</v>
      </c>
      <c r="B35" s="16">
        <v>165</v>
      </c>
      <c r="C35" s="35" t="s">
        <v>94</v>
      </c>
      <c r="D35" s="6" t="s">
        <v>24</v>
      </c>
      <c r="E35" s="16" t="s">
        <v>3</v>
      </c>
      <c r="F35" s="40">
        <v>1963</v>
      </c>
      <c r="G35" s="17" t="s">
        <v>95</v>
      </c>
      <c r="H35" s="5" t="str">
        <f t="shared" si="0"/>
        <v>C</v>
      </c>
      <c r="I35" s="12">
        <f>COUNTIF(H$7:H35,H35)</f>
        <v>3</v>
      </c>
      <c r="J35" s="18">
        <v>0.021319444444444443</v>
      </c>
    </row>
    <row r="36" spans="1:10" ht="15" customHeight="1">
      <c r="A36" s="16">
        <v>30</v>
      </c>
      <c r="B36" s="16">
        <v>166</v>
      </c>
      <c r="C36" s="35" t="s">
        <v>98</v>
      </c>
      <c r="D36" s="6" t="s">
        <v>24</v>
      </c>
      <c r="E36" s="16" t="s">
        <v>3</v>
      </c>
      <c r="F36" s="40">
        <v>1970</v>
      </c>
      <c r="G36" s="17" t="s">
        <v>95</v>
      </c>
      <c r="H36" s="5" t="str">
        <f t="shared" si="0"/>
        <v>B</v>
      </c>
      <c r="I36" s="12">
        <f>COUNTIF(H$7:H36,H36)</f>
        <v>5</v>
      </c>
      <c r="J36" s="18">
        <v>0.021400462962962965</v>
      </c>
    </row>
    <row r="37" spans="1:10" ht="15" customHeight="1">
      <c r="A37" s="21">
        <v>31</v>
      </c>
      <c r="B37" s="16">
        <v>175</v>
      </c>
      <c r="C37" s="46" t="s">
        <v>207</v>
      </c>
      <c r="D37" s="6" t="s">
        <v>24</v>
      </c>
      <c r="E37" s="16" t="s">
        <v>3</v>
      </c>
      <c r="F37" s="16">
        <v>2002</v>
      </c>
      <c r="G37" s="50" t="s">
        <v>29</v>
      </c>
      <c r="H37" s="5" t="str">
        <f t="shared" si="0"/>
        <v>JM</v>
      </c>
      <c r="I37" s="12">
        <f>COUNTIF(H$7:H37,H37)</f>
        <v>5</v>
      </c>
      <c r="J37" s="18">
        <v>0.021597222222222223</v>
      </c>
    </row>
    <row r="38" spans="1:10" s="36" customFormat="1" ht="15" customHeight="1">
      <c r="A38" s="16">
        <v>32</v>
      </c>
      <c r="B38" s="16">
        <v>176</v>
      </c>
      <c r="C38" s="46" t="s">
        <v>208</v>
      </c>
      <c r="D38" s="6" t="s">
        <v>24</v>
      </c>
      <c r="E38" s="16" t="s">
        <v>3</v>
      </c>
      <c r="F38" s="16">
        <v>2002</v>
      </c>
      <c r="G38" s="48" t="s">
        <v>29</v>
      </c>
      <c r="H38" s="5" t="str">
        <f t="shared" si="0"/>
        <v>JM</v>
      </c>
      <c r="I38" s="12">
        <f>COUNTIF(H$7:H38,H38)</f>
        <v>6</v>
      </c>
      <c r="J38" s="18">
        <v>0.021597222222222223</v>
      </c>
    </row>
    <row r="39" spans="1:10" ht="15" customHeight="1">
      <c r="A39" s="21">
        <v>33</v>
      </c>
      <c r="B39" s="16">
        <v>187</v>
      </c>
      <c r="C39" s="46" t="s">
        <v>220</v>
      </c>
      <c r="D39" s="6" t="s">
        <v>24</v>
      </c>
      <c r="E39" s="16" t="s">
        <v>3</v>
      </c>
      <c r="F39" s="16">
        <v>2004</v>
      </c>
      <c r="G39" s="48" t="s">
        <v>29</v>
      </c>
      <c r="H39" s="5" t="str">
        <f t="shared" si="0"/>
        <v>JM</v>
      </c>
      <c r="I39" s="12">
        <f>COUNTIF(H$7:H39,H39)</f>
        <v>7</v>
      </c>
      <c r="J39" s="18">
        <v>0.021597222222222223</v>
      </c>
    </row>
    <row r="40" spans="1:10" ht="15" customHeight="1">
      <c r="A40" s="16">
        <v>34</v>
      </c>
      <c r="B40" s="16">
        <v>163</v>
      </c>
      <c r="C40" s="49" t="s">
        <v>192</v>
      </c>
      <c r="D40" s="6" t="s">
        <v>24</v>
      </c>
      <c r="E40" s="16" t="s">
        <v>3</v>
      </c>
      <c r="F40" s="16">
        <v>1956</v>
      </c>
      <c r="G40" s="48" t="s">
        <v>26</v>
      </c>
      <c r="H40" s="5" t="str">
        <f t="shared" si="0"/>
        <v>D</v>
      </c>
      <c r="I40" s="12">
        <f>COUNTIF(H$7:H40,H40)</f>
        <v>2</v>
      </c>
      <c r="J40" s="18">
        <v>0.022118055555555557</v>
      </c>
    </row>
    <row r="41" spans="1:10" ht="15" customHeight="1">
      <c r="A41" s="21">
        <v>35</v>
      </c>
      <c r="B41" s="16">
        <v>153</v>
      </c>
      <c r="C41" s="46" t="s">
        <v>181</v>
      </c>
      <c r="D41" s="6" t="s">
        <v>24</v>
      </c>
      <c r="E41" s="16" t="s">
        <v>4</v>
      </c>
      <c r="F41" s="16">
        <v>1966</v>
      </c>
      <c r="G41" s="7" t="s">
        <v>70</v>
      </c>
      <c r="H41" s="5" t="str">
        <f t="shared" si="0"/>
        <v>H</v>
      </c>
      <c r="I41" s="12">
        <f>COUNTIF(H$7:H41,H41)</f>
        <v>1</v>
      </c>
      <c r="J41" s="18">
        <v>0.022372685185185186</v>
      </c>
    </row>
    <row r="42" spans="1:10" ht="15" customHeight="1">
      <c r="A42" s="16">
        <v>36</v>
      </c>
      <c r="B42" s="16">
        <v>181</v>
      </c>
      <c r="C42" s="46" t="s">
        <v>216</v>
      </c>
      <c r="D42" s="6" t="s">
        <v>24</v>
      </c>
      <c r="E42" s="16" t="s">
        <v>4</v>
      </c>
      <c r="F42" s="16">
        <v>1986</v>
      </c>
      <c r="G42" s="48" t="s">
        <v>26</v>
      </c>
      <c r="H42" s="5" t="str">
        <f t="shared" si="0"/>
        <v>F</v>
      </c>
      <c r="I42" s="12">
        <f>COUNTIF(H$7:H42,H42)</f>
        <v>4</v>
      </c>
      <c r="J42" s="18">
        <v>0.02309027777777778</v>
      </c>
    </row>
    <row r="43" spans="1:10" ht="15" customHeight="1">
      <c r="A43" s="21">
        <v>37</v>
      </c>
      <c r="B43" s="16">
        <v>169</v>
      </c>
      <c r="C43" s="46" t="s">
        <v>31</v>
      </c>
      <c r="D43" s="6" t="s">
        <v>24</v>
      </c>
      <c r="E43" s="16" t="s">
        <v>3</v>
      </c>
      <c r="F43" s="16">
        <v>1972</v>
      </c>
      <c r="G43" s="48" t="s">
        <v>26</v>
      </c>
      <c r="H43" s="5" t="str">
        <f t="shared" si="0"/>
        <v>B</v>
      </c>
      <c r="I43" s="12">
        <f>COUNTIF(H$7:H43,H43)</f>
        <v>6</v>
      </c>
      <c r="J43" s="18">
        <v>0.024270833333333335</v>
      </c>
    </row>
    <row r="44" spans="1:10" s="37" customFormat="1" ht="15" customHeight="1">
      <c r="A44" s="16">
        <v>38</v>
      </c>
      <c r="B44" s="16">
        <v>182</v>
      </c>
      <c r="C44" s="15" t="s">
        <v>217</v>
      </c>
      <c r="D44" s="6" t="s">
        <v>24</v>
      </c>
      <c r="E44" s="16" t="s">
        <v>4</v>
      </c>
      <c r="F44" s="16">
        <v>1982</v>
      </c>
      <c r="G44" s="7" t="s">
        <v>33</v>
      </c>
      <c r="H44" s="5" t="str">
        <f t="shared" si="0"/>
        <v>G</v>
      </c>
      <c r="I44" s="12">
        <f>COUNTIF(H$7:H44,H44)</f>
        <v>4</v>
      </c>
      <c r="J44" s="18">
        <v>0.02440972222222222</v>
      </c>
    </row>
    <row r="45" spans="1:10" ht="15" customHeight="1">
      <c r="A45" s="21">
        <v>39</v>
      </c>
      <c r="B45" s="16">
        <v>172</v>
      </c>
      <c r="C45" s="46" t="s">
        <v>68</v>
      </c>
      <c r="D45" s="6" t="s">
        <v>24</v>
      </c>
      <c r="E45" s="16" t="s">
        <v>4</v>
      </c>
      <c r="F45" s="16">
        <v>1968</v>
      </c>
      <c r="G45" s="7" t="s">
        <v>26</v>
      </c>
      <c r="H45" s="5" t="str">
        <f t="shared" si="0"/>
        <v>H</v>
      </c>
      <c r="I45" s="12">
        <f>COUNTIF(H$7:H45,H45)</f>
        <v>2</v>
      </c>
      <c r="J45" s="18">
        <v>0.028506944444444442</v>
      </c>
    </row>
    <row r="47" spans="1:10" s="11" customFormat="1" ht="15" customHeight="1">
      <c r="A47" s="102" t="s">
        <v>39</v>
      </c>
      <c r="B47" s="102"/>
      <c r="C47" s="102"/>
      <c r="D47" s="102"/>
      <c r="E47" s="102"/>
      <c r="F47" s="102"/>
      <c r="G47" s="102"/>
      <c r="H47" s="102"/>
      <c r="I47" s="102"/>
      <c r="J47" s="102"/>
    </row>
    <row r="48" spans="1:10" s="11" customFormat="1" ht="15" customHeight="1">
      <c r="A48" s="102" t="s">
        <v>40</v>
      </c>
      <c r="B48" s="102"/>
      <c r="C48" s="102"/>
      <c r="D48" s="102"/>
      <c r="E48" s="102"/>
      <c r="F48" s="102"/>
      <c r="G48" s="102"/>
      <c r="H48" s="102"/>
      <c r="I48" s="102"/>
      <c r="J48" s="102"/>
    </row>
  </sheetData>
  <sheetProtection/>
  <mergeCells count="5">
    <mergeCell ref="A3:J3"/>
    <mergeCell ref="A4:J4"/>
    <mergeCell ref="A5:B5"/>
    <mergeCell ref="A47:J47"/>
    <mergeCell ref="A48:J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4.8515625" style="3" customWidth="1"/>
    <col min="2" max="2" width="4.7109375" style="1" customWidth="1"/>
    <col min="3" max="3" width="19.421875" style="14" customWidth="1"/>
    <col min="4" max="4" width="5.7109375" style="3" customWidth="1"/>
    <col min="5" max="5" width="5.140625" style="3" customWidth="1"/>
    <col min="6" max="6" width="5.7109375" style="51" customWidth="1"/>
    <col min="7" max="7" width="20.28125" style="4" customWidth="1"/>
    <col min="8" max="8" width="3.7109375" style="3" customWidth="1"/>
    <col min="9" max="9" width="3.8515625" style="3" hidden="1" customWidth="1"/>
    <col min="10" max="10" width="15.57421875" style="1" customWidth="1"/>
    <col min="11" max="12" width="9.140625" style="2" customWidth="1"/>
    <col min="13" max="16384" width="9.140625" style="2" customWidth="1"/>
  </cols>
  <sheetData>
    <row r="1" spans="5:6" ht="0.75" customHeight="1">
      <c r="E1" s="3" t="s">
        <v>6</v>
      </c>
      <c r="F1" s="51">
        <v>2018</v>
      </c>
    </row>
    <row r="2" ht="14.25" customHeight="1" thickBot="1"/>
    <row r="3" spans="1:10" s="56" customFormat="1" ht="30" customHeight="1" thickBot="1">
      <c r="A3" s="107" t="s">
        <v>76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s="57" customFormat="1" ht="15" customHeight="1">
      <c r="A4" s="103" t="s">
        <v>77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s="26" customFormat="1" ht="15" customHeight="1">
      <c r="A5" s="104" t="s">
        <v>25</v>
      </c>
      <c r="B5" s="104"/>
      <c r="C5" s="58"/>
      <c r="D5" s="52"/>
      <c r="E5" s="52"/>
      <c r="F5" s="59"/>
      <c r="G5" s="60"/>
      <c r="H5" s="52"/>
      <c r="I5" s="52"/>
      <c r="J5" s="53"/>
    </row>
    <row r="6" spans="1:10" s="60" customFormat="1" ht="35.25" customHeight="1">
      <c r="A6" s="33" t="s">
        <v>73</v>
      </c>
      <c r="B6" s="54" t="s">
        <v>72</v>
      </c>
      <c r="C6" s="61" t="s">
        <v>0</v>
      </c>
      <c r="D6" s="25" t="s">
        <v>37</v>
      </c>
      <c r="E6" s="25" t="s">
        <v>5</v>
      </c>
      <c r="F6" s="62" t="s">
        <v>74</v>
      </c>
      <c r="G6" s="34" t="s">
        <v>1</v>
      </c>
      <c r="H6" s="25" t="s">
        <v>15</v>
      </c>
      <c r="I6" s="33" t="s">
        <v>16</v>
      </c>
      <c r="J6" s="25" t="s">
        <v>2</v>
      </c>
    </row>
    <row r="7" spans="1:10" s="20" customFormat="1" ht="15" customHeight="1">
      <c r="A7" s="31">
        <v>1</v>
      </c>
      <c r="B7" s="63">
        <v>73</v>
      </c>
      <c r="C7" s="64" t="s">
        <v>178</v>
      </c>
      <c r="D7" s="29" t="s">
        <v>223</v>
      </c>
      <c r="E7" s="31" t="s">
        <v>3</v>
      </c>
      <c r="F7" s="65">
        <v>1990</v>
      </c>
      <c r="G7" s="66" t="s">
        <v>179</v>
      </c>
      <c r="H7" s="31" t="str">
        <f>IF($E7="m",IF($F$1-$F7&gt;19,IF($F$1-$F7&lt;40,"A",IF($F$1-$F7&gt;49,IF($F$1-$F7&gt;59,IF($F$1-$F7&gt;69,"E","D"),"C"),"B")),"JM"),IF($F$1-$F7&gt;19,IF($F$1-$F7&lt;35,"F",IF($F$1-$F7&lt;50,"G","H")),"JŽ"))</f>
        <v>A</v>
      </c>
      <c r="I7" s="31">
        <f>COUNTIF(H$7:H7,H7)</f>
        <v>1</v>
      </c>
      <c r="J7" s="67">
        <v>0.024571759259259262</v>
      </c>
    </row>
    <row r="8" spans="1:10" s="19" customFormat="1" ht="15" customHeight="1">
      <c r="A8" s="74">
        <v>2</v>
      </c>
      <c r="B8" s="75">
        <v>49</v>
      </c>
      <c r="C8" s="76" t="s">
        <v>96</v>
      </c>
      <c r="D8" s="77" t="s">
        <v>24</v>
      </c>
      <c r="E8" s="74" t="s">
        <v>3</v>
      </c>
      <c r="F8" s="78">
        <v>1980</v>
      </c>
      <c r="G8" s="79" t="s">
        <v>97</v>
      </c>
      <c r="H8" s="80" t="str">
        <f>IF($E8="m",IF($F$1-$F8&gt;19,IF($F$1-$F8&lt;40,"A",IF($F$1-$F8&gt;49,IF($F$1-$F8&gt;59,IF($F$1-$F8&gt;69,"E","D"),"C"),"B")),"JM"),IF($F$1-$F8&gt;19,IF($F$1-$F8&lt;35,"F",IF($F$1-$F8&lt;50,"G","H")),"JŽ"))</f>
        <v>A</v>
      </c>
      <c r="I8" s="80">
        <f>COUNTIF(H$7:H8,H8)</f>
        <v>2</v>
      </c>
      <c r="J8" s="81">
        <v>0.024895833333333336</v>
      </c>
    </row>
    <row r="9" spans="1:10" s="20" customFormat="1" ht="15" customHeight="1">
      <c r="A9" s="94">
        <v>3</v>
      </c>
      <c r="B9" s="89">
        <v>14</v>
      </c>
      <c r="C9" s="90" t="s">
        <v>111</v>
      </c>
      <c r="D9" s="91" t="s">
        <v>24</v>
      </c>
      <c r="E9" s="88" t="s">
        <v>3</v>
      </c>
      <c r="F9" s="92">
        <v>1981</v>
      </c>
      <c r="G9" s="93" t="s">
        <v>112</v>
      </c>
      <c r="H9" s="94" t="str">
        <f>IF($E9="m",IF($F$1-$F9&gt;19,IF($F$1-$F9&lt;40,"A",IF($F$1-$F9&gt;49,IF($F$1-$F9&gt;59,IF($F$1-$F9&gt;69,"E","D"),"C"),"B")),"JM"),IF($F$1-$F9&gt;19,IF($F$1-$F9&lt;35,"F",IF($F$1-$F9&lt;50,"G","H")),"JŽ"))</f>
        <v>A</v>
      </c>
      <c r="I9" s="94">
        <f>COUNTIF(H$7:H9,H9)</f>
        <v>3</v>
      </c>
      <c r="J9" s="95">
        <v>0.025451388888888888</v>
      </c>
    </row>
    <row r="10" spans="1:10" s="22" customFormat="1" ht="15" customHeight="1">
      <c r="A10" s="16">
        <v>4</v>
      </c>
      <c r="B10" s="5">
        <v>72</v>
      </c>
      <c r="C10" s="38" t="s">
        <v>7</v>
      </c>
      <c r="D10" s="13" t="s">
        <v>24</v>
      </c>
      <c r="E10" s="16" t="s">
        <v>3</v>
      </c>
      <c r="F10" s="40">
        <v>1986</v>
      </c>
      <c r="G10" s="17" t="s">
        <v>160</v>
      </c>
      <c r="H10" s="21" t="str">
        <f>IF($E10="m",IF($F$1-$F10&gt;19,IF($F$1-$F10&lt;40,"A",IF($F$1-$F10&gt;49,IF($F$1-$F10&gt;59,IF($F$1-$F10&gt;69,"E","D"),"C"),"B")),"JM"),IF($F$1-$F10&gt;19,IF($F$1-$F10&lt;35,"F",IF($F$1-$F10&lt;50,"G","H")),"JŽ"))</f>
        <v>A</v>
      </c>
      <c r="I10" s="21">
        <f>COUNTIF(H$7:H10,H10)</f>
        <v>4</v>
      </c>
      <c r="J10" s="18">
        <v>0.026886574074074077</v>
      </c>
    </row>
    <row r="11" spans="1:10" s="20" customFormat="1" ht="15" customHeight="1">
      <c r="A11" s="21">
        <v>5</v>
      </c>
      <c r="B11" s="5">
        <v>21</v>
      </c>
      <c r="C11" s="39" t="s">
        <v>48</v>
      </c>
      <c r="D11" s="13" t="s">
        <v>24</v>
      </c>
      <c r="E11" s="16" t="s">
        <v>3</v>
      </c>
      <c r="F11" s="40">
        <v>1999</v>
      </c>
      <c r="G11" s="17" t="s">
        <v>109</v>
      </c>
      <c r="H11" s="21" t="s">
        <v>36</v>
      </c>
      <c r="I11" s="21">
        <f>COUNTIF(H$7:H11,H11)</f>
        <v>5</v>
      </c>
      <c r="J11" s="18">
        <v>0.02774305555555556</v>
      </c>
    </row>
    <row r="12" spans="1:10" s="19" customFormat="1" ht="15" customHeight="1">
      <c r="A12" s="16">
        <v>6</v>
      </c>
      <c r="B12" s="5">
        <v>22</v>
      </c>
      <c r="C12" s="38" t="s">
        <v>150</v>
      </c>
      <c r="D12" s="13" t="s">
        <v>24</v>
      </c>
      <c r="E12" s="16" t="s">
        <v>3</v>
      </c>
      <c r="F12" s="40">
        <v>1998</v>
      </c>
      <c r="G12" s="17" t="s">
        <v>109</v>
      </c>
      <c r="H12" s="21" t="str">
        <f aca="true" t="shared" si="0" ref="H12:H30">IF($E12="m",IF($F$1-$F12&gt;19,IF($F$1-$F12&lt;40,"A",IF($F$1-$F12&gt;49,IF($F$1-$F12&gt;59,IF($F$1-$F12&gt;69,"E","D"),"C"),"B")),"JM"),IF($F$1-$F12&gt;19,IF($F$1-$F12&lt;35,"F",IF($F$1-$F12&lt;50,"G","H")),"JŽ"))</f>
        <v>A</v>
      </c>
      <c r="I12" s="21">
        <f>COUNTIF(H$7:H12,H12)</f>
        <v>6</v>
      </c>
      <c r="J12" s="18">
        <v>0.028194444444444442</v>
      </c>
    </row>
    <row r="13" spans="1:10" s="22" customFormat="1" ht="13.5" customHeight="1">
      <c r="A13" s="21">
        <v>7</v>
      </c>
      <c r="B13" s="5">
        <v>77</v>
      </c>
      <c r="C13" s="38" t="s">
        <v>114</v>
      </c>
      <c r="D13" s="13" t="s">
        <v>24</v>
      </c>
      <c r="E13" s="16" t="s">
        <v>3</v>
      </c>
      <c r="F13" s="40">
        <v>1992</v>
      </c>
      <c r="G13" s="17" t="s">
        <v>115</v>
      </c>
      <c r="H13" s="21" t="str">
        <f t="shared" si="0"/>
        <v>A</v>
      </c>
      <c r="I13" s="21">
        <f>COUNTIF(H$7:H13,H13)</f>
        <v>7</v>
      </c>
      <c r="J13" s="18">
        <v>0.02883101851851852</v>
      </c>
    </row>
    <row r="14" spans="1:10" ht="15" customHeight="1">
      <c r="A14" s="16">
        <v>8</v>
      </c>
      <c r="B14" s="5">
        <v>58</v>
      </c>
      <c r="C14" s="38" t="s">
        <v>55</v>
      </c>
      <c r="D14" s="13" t="s">
        <v>24</v>
      </c>
      <c r="E14" s="16" t="s">
        <v>3</v>
      </c>
      <c r="F14" s="40">
        <v>1983</v>
      </c>
      <c r="G14" s="17" t="s">
        <v>90</v>
      </c>
      <c r="H14" s="21" t="str">
        <f t="shared" si="0"/>
        <v>A</v>
      </c>
      <c r="I14" s="21">
        <f>COUNTIF(H$7:H14,H14)</f>
        <v>8</v>
      </c>
      <c r="J14" s="18">
        <v>0.028958333333333336</v>
      </c>
    </row>
    <row r="15" spans="1:10" ht="15" customHeight="1">
      <c r="A15" s="21">
        <v>9</v>
      </c>
      <c r="B15" s="5">
        <v>19</v>
      </c>
      <c r="C15" s="38" t="s">
        <v>121</v>
      </c>
      <c r="D15" s="13" t="s">
        <v>24</v>
      </c>
      <c r="E15" s="16" t="s">
        <v>3</v>
      </c>
      <c r="F15" s="40">
        <v>1995</v>
      </c>
      <c r="G15" s="17" t="s">
        <v>109</v>
      </c>
      <c r="H15" s="21" t="str">
        <f t="shared" si="0"/>
        <v>A</v>
      </c>
      <c r="I15" s="21">
        <f>COUNTIF(H$7:H15,H15)</f>
        <v>9</v>
      </c>
      <c r="J15" s="18">
        <v>0.029074074074074075</v>
      </c>
    </row>
    <row r="16" spans="1:10" ht="15" customHeight="1">
      <c r="A16" s="16">
        <v>10</v>
      </c>
      <c r="B16" s="5">
        <v>50</v>
      </c>
      <c r="C16" s="15" t="s">
        <v>198</v>
      </c>
      <c r="D16" s="13" t="s">
        <v>24</v>
      </c>
      <c r="E16" s="16" t="s">
        <v>3</v>
      </c>
      <c r="F16" s="16">
        <v>1997</v>
      </c>
      <c r="G16" s="9" t="s">
        <v>152</v>
      </c>
      <c r="H16" s="21" t="str">
        <f t="shared" si="0"/>
        <v>A</v>
      </c>
      <c r="I16" s="21">
        <f>COUNTIF(H$7:H16,H16)</f>
        <v>10</v>
      </c>
      <c r="J16" s="18">
        <v>0.029328703703703704</v>
      </c>
    </row>
    <row r="17" spans="1:10" s="37" customFormat="1" ht="15" customHeight="1">
      <c r="A17" s="21">
        <v>11</v>
      </c>
      <c r="B17" s="5">
        <v>75</v>
      </c>
      <c r="C17" s="38" t="s">
        <v>168</v>
      </c>
      <c r="D17" s="13" t="s">
        <v>24</v>
      </c>
      <c r="E17" s="16" t="s">
        <v>3</v>
      </c>
      <c r="F17" s="40">
        <v>1980</v>
      </c>
      <c r="G17" s="55" t="s">
        <v>169</v>
      </c>
      <c r="H17" s="21" t="str">
        <f t="shared" si="0"/>
        <v>A</v>
      </c>
      <c r="I17" s="21">
        <f>COUNTIF(H$7:H17,H17)</f>
        <v>11</v>
      </c>
      <c r="J17" s="18">
        <v>0.029629629629629627</v>
      </c>
    </row>
    <row r="18" spans="1:10" s="20" customFormat="1" ht="15" customHeight="1">
      <c r="A18" s="16">
        <v>12</v>
      </c>
      <c r="B18" s="5">
        <v>48</v>
      </c>
      <c r="C18" s="38" t="s">
        <v>110</v>
      </c>
      <c r="D18" s="13" t="s">
        <v>24</v>
      </c>
      <c r="E18" s="16" t="s">
        <v>3</v>
      </c>
      <c r="F18" s="40">
        <v>1990</v>
      </c>
      <c r="G18" s="17" t="s">
        <v>103</v>
      </c>
      <c r="H18" s="21" t="str">
        <f t="shared" si="0"/>
        <v>A</v>
      </c>
      <c r="I18" s="21">
        <f>COUNTIF(H$7:H18,H18)</f>
        <v>12</v>
      </c>
      <c r="J18" s="18">
        <v>0.029837962962962965</v>
      </c>
    </row>
    <row r="19" spans="1:10" ht="15" customHeight="1">
      <c r="A19" s="21">
        <v>13</v>
      </c>
      <c r="B19" s="5">
        <v>56</v>
      </c>
      <c r="C19" s="38" t="s">
        <v>143</v>
      </c>
      <c r="D19" s="13" t="s">
        <v>24</v>
      </c>
      <c r="E19" s="16" t="s">
        <v>3</v>
      </c>
      <c r="F19" s="40">
        <v>1981</v>
      </c>
      <c r="G19" s="24" t="s">
        <v>90</v>
      </c>
      <c r="H19" s="21" t="str">
        <f t="shared" si="0"/>
        <v>A</v>
      </c>
      <c r="I19" s="21">
        <f>COUNTIF(H$7:H19,H19)</f>
        <v>13</v>
      </c>
      <c r="J19" s="18">
        <v>0.03074074074074074</v>
      </c>
    </row>
    <row r="20" spans="1:10" ht="15" customHeight="1">
      <c r="A20" s="16">
        <v>14</v>
      </c>
      <c r="B20" s="5">
        <v>23</v>
      </c>
      <c r="C20" s="38" t="s">
        <v>171</v>
      </c>
      <c r="D20" s="13" t="s">
        <v>24</v>
      </c>
      <c r="E20" s="16" t="s">
        <v>3</v>
      </c>
      <c r="F20" s="40">
        <v>1982</v>
      </c>
      <c r="G20" s="17" t="s">
        <v>172</v>
      </c>
      <c r="H20" s="21" t="str">
        <f t="shared" si="0"/>
        <v>A</v>
      </c>
      <c r="I20" s="21">
        <f>COUNTIF(H$7:H20,H20)</f>
        <v>14</v>
      </c>
      <c r="J20" s="18">
        <v>0.0315625</v>
      </c>
    </row>
    <row r="21" spans="1:10" ht="14.25" customHeight="1">
      <c r="A21" s="21">
        <v>15</v>
      </c>
      <c r="B21" s="5">
        <v>34</v>
      </c>
      <c r="C21" s="15" t="s">
        <v>193</v>
      </c>
      <c r="D21" s="13" t="s">
        <v>24</v>
      </c>
      <c r="E21" s="16" t="s">
        <v>3</v>
      </c>
      <c r="F21" s="16">
        <v>1982</v>
      </c>
      <c r="G21" s="9" t="s">
        <v>21</v>
      </c>
      <c r="H21" s="21" t="str">
        <f t="shared" si="0"/>
        <v>A</v>
      </c>
      <c r="I21" s="21">
        <f>COUNTIF(H$7:H21,H21)</f>
        <v>15</v>
      </c>
      <c r="J21" s="18">
        <v>0.032233796296296295</v>
      </c>
    </row>
    <row r="22" spans="1:10" ht="15" customHeight="1">
      <c r="A22" s="16">
        <v>16</v>
      </c>
      <c r="B22" s="5">
        <v>62</v>
      </c>
      <c r="C22" s="38" t="s">
        <v>44</v>
      </c>
      <c r="D22" s="13" t="s">
        <v>24</v>
      </c>
      <c r="E22" s="16" t="s">
        <v>3</v>
      </c>
      <c r="F22" s="40">
        <v>1989</v>
      </c>
      <c r="G22" s="17" t="s">
        <v>18</v>
      </c>
      <c r="H22" s="21" t="str">
        <f t="shared" si="0"/>
        <v>A</v>
      </c>
      <c r="I22" s="21">
        <f>COUNTIF(H$7:H22,H22)</f>
        <v>16</v>
      </c>
      <c r="J22" s="18">
        <v>0.032407407407407406</v>
      </c>
    </row>
    <row r="23" spans="1:10" ht="15" customHeight="1">
      <c r="A23" s="21">
        <v>17</v>
      </c>
      <c r="B23" s="5">
        <v>43</v>
      </c>
      <c r="C23" s="15" t="s">
        <v>196</v>
      </c>
      <c r="D23" s="13" t="s">
        <v>24</v>
      </c>
      <c r="E23" s="16" t="s">
        <v>3</v>
      </c>
      <c r="F23" s="16">
        <v>1987</v>
      </c>
      <c r="G23" s="9" t="s">
        <v>172</v>
      </c>
      <c r="H23" s="21" t="str">
        <f t="shared" si="0"/>
        <v>A</v>
      </c>
      <c r="I23" s="21">
        <f>COUNTIF(H$7:H23,H23)</f>
        <v>17</v>
      </c>
      <c r="J23" s="18">
        <v>0.03412037037037037</v>
      </c>
    </row>
    <row r="24" spans="1:10" s="19" customFormat="1" ht="15" customHeight="1">
      <c r="A24" s="16">
        <v>18</v>
      </c>
      <c r="B24" s="5">
        <v>89</v>
      </c>
      <c r="C24" s="38" t="s">
        <v>49</v>
      </c>
      <c r="D24" s="13" t="s">
        <v>24</v>
      </c>
      <c r="E24" s="16" t="s">
        <v>3</v>
      </c>
      <c r="F24" s="40">
        <v>1989</v>
      </c>
      <c r="G24" s="17" t="s">
        <v>67</v>
      </c>
      <c r="H24" s="21" t="str">
        <f t="shared" si="0"/>
        <v>A</v>
      </c>
      <c r="I24" s="21">
        <f>COUNTIF(H$7:H24,H24)</f>
        <v>18</v>
      </c>
      <c r="J24" s="18">
        <v>0.03431712962962963</v>
      </c>
    </row>
    <row r="25" spans="1:10" ht="15" customHeight="1">
      <c r="A25" s="21">
        <v>19</v>
      </c>
      <c r="B25" s="5">
        <v>85</v>
      </c>
      <c r="C25" s="38" t="s">
        <v>43</v>
      </c>
      <c r="D25" s="13" t="s">
        <v>24</v>
      </c>
      <c r="E25" s="16" t="s">
        <v>3</v>
      </c>
      <c r="F25" s="40">
        <v>1991</v>
      </c>
      <c r="G25" s="17" t="s">
        <v>17</v>
      </c>
      <c r="H25" s="21" t="str">
        <f t="shared" si="0"/>
        <v>A</v>
      </c>
      <c r="I25" s="21">
        <f>COUNTIF(H$7:H25,H25)</f>
        <v>19</v>
      </c>
      <c r="J25" s="18">
        <v>0.03443287037037037</v>
      </c>
    </row>
    <row r="26" spans="1:10" s="23" customFormat="1" ht="15" customHeight="1">
      <c r="A26" s="16">
        <v>20</v>
      </c>
      <c r="B26" s="5">
        <v>92</v>
      </c>
      <c r="C26" s="38" t="s">
        <v>137</v>
      </c>
      <c r="D26" s="13" t="s">
        <v>24</v>
      </c>
      <c r="E26" s="16" t="s">
        <v>3</v>
      </c>
      <c r="F26" s="40">
        <v>1998</v>
      </c>
      <c r="G26" s="55" t="s">
        <v>136</v>
      </c>
      <c r="H26" s="21" t="str">
        <f t="shared" si="0"/>
        <v>A</v>
      </c>
      <c r="I26" s="21">
        <f>COUNTIF(H$7:H26,H26)</f>
        <v>20</v>
      </c>
      <c r="J26" s="18">
        <v>0.03466435185185185</v>
      </c>
    </row>
    <row r="27" spans="1:10" ht="15" customHeight="1">
      <c r="A27" s="21">
        <v>21</v>
      </c>
      <c r="B27" s="5">
        <v>88</v>
      </c>
      <c r="C27" s="38" t="s">
        <v>80</v>
      </c>
      <c r="D27" s="13" t="s">
        <v>24</v>
      </c>
      <c r="E27" s="16" t="s">
        <v>3</v>
      </c>
      <c r="F27" s="40">
        <v>1982</v>
      </c>
      <c r="G27" s="17" t="s">
        <v>23</v>
      </c>
      <c r="H27" s="21" t="str">
        <f t="shared" si="0"/>
        <v>A</v>
      </c>
      <c r="I27" s="21">
        <f>COUNTIF(H$7:H27,H27)</f>
        <v>21</v>
      </c>
      <c r="J27" s="18">
        <v>0.03480324074074074</v>
      </c>
    </row>
    <row r="28" spans="1:10" ht="15" customHeight="1">
      <c r="A28" s="16">
        <v>22</v>
      </c>
      <c r="B28" s="5">
        <v>60</v>
      </c>
      <c r="C28" s="38" t="s">
        <v>130</v>
      </c>
      <c r="D28" s="13" t="s">
        <v>24</v>
      </c>
      <c r="E28" s="16" t="s">
        <v>3</v>
      </c>
      <c r="F28" s="40">
        <v>1985</v>
      </c>
      <c r="G28" s="17" t="s">
        <v>106</v>
      </c>
      <c r="H28" s="21" t="str">
        <f t="shared" si="0"/>
        <v>A</v>
      </c>
      <c r="I28" s="21">
        <f>COUNTIF(H$7:H28,H28)</f>
        <v>22</v>
      </c>
      <c r="J28" s="18">
        <v>0.035289351851851856</v>
      </c>
    </row>
    <row r="29" spans="1:10" ht="15" customHeight="1">
      <c r="A29" s="21">
        <v>23</v>
      </c>
      <c r="B29" s="5">
        <v>82</v>
      </c>
      <c r="C29" s="15" t="s">
        <v>215</v>
      </c>
      <c r="D29" s="13" t="s">
        <v>24</v>
      </c>
      <c r="E29" s="16" t="s">
        <v>3</v>
      </c>
      <c r="F29" s="16">
        <v>1987</v>
      </c>
      <c r="G29" s="9" t="s">
        <v>33</v>
      </c>
      <c r="H29" s="12" t="str">
        <f t="shared" si="0"/>
        <v>A</v>
      </c>
      <c r="I29" s="21">
        <f>COUNTIF(H$7:H29,H29)</f>
        <v>23</v>
      </c>
      <c r="J29" s="18">
        <v>0.035289351851851856</v>
      </c>
    </row>
    <row r="30" spans="1:10" ht="15" customHeight="1">
      <c r="A30" s="16">
        <v>24</v>
      </c>
      <c r="B30" s="5">
        <v>36</v>
      </c>
      <c r="C30" s="38" t="s">
        <v>83</v>
      </c>
      <c r="D30" s="13" t="s">
        <v>24</v>
      </c>
      <c r="E30" s="16" t="s">
        <v>3</v>
      </c>
      <c r="F30" s="40">
        <v>1988</v>
      </c>
      <c r="G30" s="17" t="s">
        <v>21</v>
      </c>
      <c r="H30" s="21" t="str">
        <f t="shared" si="0"/>
        <v>A</v>
      </c>
      <c r="I30" s="21">
        <f>COUNTIF(H$7:H30,H30)</f>
        <v>24</v>
      </c>
      <c r="J30" s="18">
        <v>0.035370370370370365</v>
      </c>
    </row>
    <row r="31" spans="1:10" ht="15" customHeight="1">
      <c r="A31" s="21">
        <v>25</v>
      </c>
      <c r="B31" s="5">
        <v>81</v>
      </c>
      <c r="C31" s="15" t="s">
        <v>35</v>
      </c>
      <c r="D31" s="13" t="s">
        <v>24</v>
      </c>
      <c r="E31" s="16" t="s">
        <v>3</v>
      </c>
      <c r="F31" s="16">
        <v>1999</v>
      </c>
      <c r="G31" s="9" t="s">
        <v>26</v>
      </c>
      <c r="H31" s="12" t="s">
        <v>36</v>
      </c>
      <c r="I31" s="21">
        <f>COUNTIF(H$7:H31,H31)</f>
        <v>25</v>
      </c>
      <c r="J31" s="18">
        <v>0.03594907407407407</v>
      </c>
    </row>
    <row r="32" spans="1:10" s="19" customFormat="1" ht="15" customHeight="1">
      <c r="A32" s="16">
        <v>26</v>
      </c>
      <c r="B32" s="5">
        <v>35</v>
      </c>
      <c r="C32" s="38" t="s">
        <v>155</v>
      </c>
      <c r="D32" s="13" t="s">
        <v>24</v>
      </c>
      <c r="E32" s="16" t="s">
        <v>3</v>
      </c>
      <c r="F32" s="40">
        <v>1983</v>
      </c>
      <c r="G32" s="17" t="s">
        <v>21</v>
      </c>
      <c r="H32" s="21" t="str">
        <f>IF($E32="m",IF($F$1-$F32&gt;19,IF($F$1-$F32&lt;40,"A",IF($F$1-$F32&gt;49,IF($F$1-$F32&gt;59,IF($F$1-$F32&gt;69,"E","D"),"C"),"B")),"JM"),IF($F$1-$F32&gt;19,IF($F$1-$F32&lt;35,"F",IF($F$1-$F32&lt;50,"G","H")),"JŽ"))</f>
        <v>A</v>
      </c>
      <c r="I32" s="21">
        <f>COUNTIF(H$7:H32,H32)</f>
        <v>26</v>
      </c>
      <c r="J32" s="18">
        <v>0.036759259259259255</v>
      </c>
    </row>
    <row r="33" spans="1:10" s="23" customFormat="1" ht="15" customHeight="1">
      <c r="A33" s="21">
        <v>27</v>
      </c>
      <c r="B33" s="5">
        <v>70</v>
      </c>
      <c r="C33" s="38" t="s">
        <v>57</v>
      </c>
      <c r="D33" s="13" t="s">
        <v>24</v>
      </c>
      <c r="E33" s="16" t="s">
        <v>3</v>
      </c>
      <c r="F33" s="40">
        <v>1990</v>
      </c>
      <c r="G33" s="17" t="s">
        <v>17</v>
      </c>
      <c r="H33" s="21" t="str">
        <f>IF($E33="m",IF($F$1-$F33&gt;19,IF($F$1-$F33&lt;40,"A",IF($F$1-$F33&gt;49,IF($F$1-$F33&gt;59,IF($F$1-$F33&gt;69,"E","D"),"C"),"B")),"JM"),IF($F$1-$F33&gt;19,IF($F$1-$F33&lt;35,"F",IF($F$1-$F33&lt;50,"G","H")),"JŽ"))</f>
        <v>A</v>
      </c>
      <c r="I33" s="21">
        <f>COUNTIF(H$7:H33,H33)</f>
        <v>27</v>
      </c>
      <c r="J33" s="18">
        <v>0.036944444444444446</v>
      </c>
    </row>
    <row r="34" spans="1:10" s="20" customFormat="1" ht="15" customHeight="1">
      <c r="A34" s="16">
        <v>28</v>
      </c>
      <c r="B34" s="5">
        <v>10</v>
      </c>
      <c r="C34" s="38" t="s">
        <v>120</v>
      </c>
      <c r="D34" s="13" t="s">
        <v>24</v>
      </c>
      <c r="E34" s="16" t="s">
        <v>3</v>
      </c>
      <c r="F34" s="40">
        <v>1983</v>
      </c>
      <c r="G34" s="17" t="s">
        <v>118</v>
      </c>
      <c r="H34" s="21" t="str">
        <f>IF($E34="m",IF($F$1-$F34&gt;19,IF($F$1-$F34&lt;40,"A",IF($F$1-$F34&gt;49,IF($F$1-$F34&gt;59,IF($F$1-$F34&gt;69,"E","D"),"C"),"B")),"JM"),IF($F$1-$F34&gt;19,IF($F$1-$F34&lt;35,"F",IF($F$1-$F34&lt;50,"G","H")),"JŽ"))</f>
        <v>A</v>
      </c>
      <c r="I34" s="21">
        <f>COUNTIF(H$7:H34,H34)</f>
        <v>28</v>
      </c>
      <c r="J34" s="18">
        <v>0.03837962962962963</v>
      </c>
    </row>
    <row r="35" spans="1:10" s="19" customFormat="1" ht="15" customHeight="1">
      <c r="A35" s="21">
        <v>29</v>
      </c>
      <c r="B35" s="5">
        <v>71</v>
      </c>
      <c r="C35" s="15" t="s">
        <v>206</v>
      </c>
      <c r="D35" s="13" t="s">
        <v>24</v>
      </c>
      <c r="E35" s="16" t="s">
        <v>3</v>
      </c>
      <c r="F35" s="16">
        <v>1991</v>
      </c>
      <c r="G35" s="9" t="s">
        <v>19</v>
      </c>
      <c r="H35" s="12" t="str">
        <f>IF($E35="m",IF($F$1-$F35&gt;19,IF($F$1-$F35&lt;40,"A",IF($F$1-$F35&gt;49,IF($F$1-$F35&gt;59,IF($F$1-$F35&gt;69,"E","D"),"C"),"B")),"JM"),IF($F$1-$F35&gt;19,IF($F$1-$F35&lt;35,"F",IF($F$1-$F35&lt;50,"G","H")),"JŽ"))</f>
        <v>A</v>
      </c>
      <c r="I35" s="21">
        <f>COUNTIF(H$7:H35,H35)</f>
        <v>29</v>
      </c>
      <c r="J35" s="18">
        <v>0.03851851851851852</v>
      </c>
    </row>
    <row r="36" spans="1:10" s="36" customFormat="1" ht="15" customHeight="1">
      <c r="A36" s="16">
        <v>30</v>
      </c>
      <c r="B36" s="5">
        <v>94</v>
      </c>
      <c r="C36" s="38" t="s">
        <v>8</v>
      </c>
      <c r="D36" s="13" t="s">
        <v>24</v>
      </c>
      <c r="E36" s="16" t="s">
        <v>3</v>
      </c>
      <c r="F36" s="40">
        <v>2004</v>
      </c>
      <c r="G36" s="17" t="s">
        <v>144</v>
      </c>
      <c r="H36" s="21" t="s">
        <v>36</v>
      </c>
      <c r="I36" s="21">
        <f>COUNTIF(H$7:H36,H36)</f>
        <v>30</v>
      </c>
      <c r="J36" s="18">
        <v>0.03892361111111111</v>
      </c>
    </row>
    <row r="37" spans="1:10" ht="15" customHeight="1">
      <c r="A37" s="21">
        <v>31</v>
      </c>
      <c r="B37" s="5">
        <v>51</v>
      </c>
      <c r="C37" s="38" t="s">
        <v>159</v>
      </c>
      <c r="D37" s="13" t="s">
        <v>24</v>
      </c>
      <c r="E37" s="16" t="s">
        <v>3</v>
      </c>
      <c r="F37" s="40">
        <v>1994</v>
      </c>
      <c r="G37" s="17" t="s">
        <v>95</v>
      </c>
      <c r="H37" s="21" t="str">
        <f>IF($E37="m",IF($F$1-$F37&gt;19,IF($F$1-$F37&lt;40,"A",IF($F$1-$F37&gt;49,IF($F$1-$F37&gt;59,IF($F$1-$F37&gt;69,"E","D"),"C"),"B")),"JM"),IF($F$1-$F37&gt;19,IF($F$1-$F37&lt;35,"F",IF($F$1-$F37&lt;50,"G","H")),"JŽ"))</f>
        <v>A</v>
      </c>
      <c r="I37" s="21">
        <f>COUNTIF(H$7:H37,H37)</f>
        <v>31</v>
      </c>
      <c r="J37" s="18">
        <v>0.0391087962962963</v>
      </c>
    </row>
    <row r="38" spans="1:10" ht="15" customHeight="1">
      <c r="A38" s="16">
        <v>32</v>
      </c>
      <c r="B38" s="5">
        <v>79</v>
      </c>
      <c r="C38" s="15" t="s">
        <v>212</v>
      </c>
      <c r="D38" s="13" t="s">
        <v>24</v>
      </c>
      <c r="E38" s="16" t="s">
        <v>3</v>
      </c>
      <c r="F38" s="16">
        <v>1981</v>
      </c>
      <c r="G38" s="9" t="s">
        <v>211</v>
      </c>
      <c r="H38" s="12" t="str">
        <f>IF($E38="m",IF($F$1-$F38&gt;19,IF($F$1-$F38&lt;40,"A",IF($F$1-$F38&gt;49,IF($F$1-$F38&gt;59,IF($F$1-$F38&gt;69,"E","D"),"C"),"B")),"JM"),IF($F$1-$F38&gt;19,IF($F$1-$F38&lt;35,"F",IF($F$1-$F38&lt;50,"G","H")),"JŽ"))</f>
        <v>A</v>
      </c>
      <c r="I38" s="21">
        <f>COUNTIF(H$7:H38,H38)</f>
        <v>32</v>
      </c>
      <c r="J38" s="18">
        <v>0.03962962962962963</v>
      </c>
    </row>
    <row r="39" spans="1:10" s="22" customFormat="1" ht="15" customHeight="1">
      <c r="A39" s="21">
        <v>33</v>
      </c>
      <c r="B39" s="5">
        <v>91</v>
      </c>
      <c r="C39" s="38" t="s">
        <v>85</v>
      </c>
      <c r="D39" s="13" t="s">
        <v>24</v>
      </c>
      <c r="E39" s="16" t="s">
        <v>3</v>
      </c>
      <c r="F39" s="40">
        <v>1983</v>
      </c>
      <c r="G39" s="17" t="s">
        <v>86</v>
      </c>
      <c r="H39" s="21" t="str">
        <f>IF($E39="m",IF($F$1-$F39&gt;19,IF($F$1-$F39&lt;40,"A",IF($F$1-$F39&gt;49,IF($F$1-$F39&gt;59,IF($F$1-$F39&gt;69,"E","D"),"C"),"B")),"JM"),IF($F$1-$F39&gt;19,IF($F$1-$F39&lt;35,"F",IF($F$1-$F39&lt;50,"G","H")),"JŽ"))</f>
        <v>A</v>
      </c>
      <c r="I39" s="21">
        <f>COUNTIF(H$7:H39,H39)</f>
        <v>33</v>
      </c>
      <c r="J39" s="18">
        <v>0.04097222222222222</v>
      </c>
    </row>
    <row r="40" spans="1:10" s="20" customFormat="1" ht="15" customHeight="1">
      <c r="A40" s="16">
        <v>34</v>
      </c>
      <c r="B40" s="5">
        <v>67</v>
      </c>
      <c r="C40" s="38" t="s">
        <v>140</v>
      </c>
      <c r="D40" s="13" t="s">
        <v>24</v>
      </c>
      <c r="E40" s="16" t="s">
        <v>3</v>
      </c>
      <c r="F40" s="40">
        <v>1991</v>
      </c>
      <c r="G40" s="17" t="s">
        <v>69</v>
      </c>
      <c r="H40" s="21" t="str">
        <f>IF($E40="m",IF($F$1-$F40&gt;19,IF($F$1-$F40&lt;40,"A",IF($F$1-$F40&gt;49,IF($F$1-$F40&gt;59,IF($F$1-$F40&gt;69,"E","D"),"C"),"B")),"JM"),IF($F$1-$F40&gt;19,IF($F$1-$F40&lt;35,"F",IF($F$1-$F40&lt;50,"G","H")),"JŽ"))</f>
        <v>A</v>
      </c>
      <c r="I40" s="21">
        <f>COUNTIF(H$7:H40,H40)</f>
        <v>34</v>
      </c>
      <c r="J40" s="18">
        <v>0.043506944444444445</v>
      </c>
    </row>
    <row r="41" spans="1:10" ht="15" customHeight="1">
      <c r="A41" s="16">
        <v>35</v>
      </c>
      <c r="B41" s="5">
        <v>44</v>
      </c>
      <c r="C41" s="38" t="s">
        <v>11</v>
      </c>
      <c r="D41" s="6" t="s">
        <v>24</v>
      </c>
      <c r="E41" s="16" t="s">
        <v>3</v>
      </c>
      <c r="F41" s="40">
        <v>1988</v>
      </c>
      <c r="G41" s="17" t="s">
        <v>18</v>
      </c>
      <c r="H41" s="16" t="str">
        <f>IF($E41="m",IF($F$1-$F41&gt;19,IF($F$1-$F41&lt;40,"A",IF($F$1-$F41&gt;49,IF($F$1-$F41&gt;59,IF($F$1-$F41&gt;69,"E","D"),"C"),"B")),"JM"),IF($F$1-$F41&gt;19,IF($F$1-$F41&lt;35,"F",IF($F$1-$F41&lt;50,"G","H")),"JŽ"))</f>
        <v>A</v>
      </c>
      <c r="I41" s="16">
        <f>COUNTIF(H$7:H41,H41)</f>
        <v>35</v>
      </c>
      <c r="J41" s="18" t="s">
        <v>38</v>
      </c>
    </row>
    <row r="42" spans="1:10" ht="15" customHeight="1">
      <c r="A42" s="105" t="s">
        <v>225</v>
      </c>
      <c r="B42" s="105"/>
      <c r="C42" s="105"/>
      <c r="D42" s="105"/>
      <c r="E42" s="105"/>
      <c r="F42" s="105"/>
      <c r="G42" s="105"/>
      <c r="H42" s="105"/>
      <c r="I42" s="105"/>
      <c r="J42" s="105"/>
    </row>
    <row r="43" spans="1:10" s="37" customFormat="1" ht="15" customHeight="1">
      <c r="A43" s="27">
        <v>1</v>
      </c>
      <c r="B43" s="28">
        <v>31</v>
      </c>
      <c r="C43" s="68" t="s">
        <v>10</v>
      </c>
      <c r="D43" s="73" t="s">
        <v>24</v>
      </c>
      <c r="E43" s="27" t="s">
        <v>3</v>
      </c>
      <c r="F43" s="69">
        <v>1976</v>
      </c>
      <c r="G43" s="70" t="s">
        <v>50</v>
      </c>
      <c r="H43" s="27" t="str">
        <f aca="true" t="shared" si="1" ref="H43:H63">IF($E43="m",IF($F$1-$F43&gt;19,IF($F$1-$F43&lt;40,"A",IF($F$1-$F43&gt;49,IF($F$1-$F43&gt;59,IF($F$1-$F43&gt;69,"E","D"),"C"),"B")),"JM"),IF($F$1-$F43&gt;19,IF($F$1-$F43&lt;35,"F",IF($F$1-$F43&lt;50,"G","H")),"JŽ"))</f>
        <v>B</v>
      </c>
      <c r="I43" s="27">
        <f>COUNTIF(H$7:H43,H43)</f>
        <v>1</v>
      </c>
      <c r="J43" s="32">
        <v>0.025555555555555554</v>
      </c>
    </row>
    <row r="44" spans="1:10" ht="15" customHeight="1">
      <c r="A44" s="80">
        <v>2</v>
      </c>
      <c r="B44" s="75">
        <v>65</v>
      </c>
      <c r="C44" s="82" t="s">
        <v>202</v>
      </c>
      <c r="D44" s="77" t="s">
        <v>24</v>
      </c>
      <c r="E44" s="74" t="s">
        <v>3</v>
      </c>
      <c r="F44" s="74">
        <v>1978</v>
      </c>
      <c r="G44" s="83" t="s">
        <v>53</v>
      </c>
      <c r="H44" s="80" t="str">
        <f t="shared" si="1"/>
        <v>B</v>
      </c>
      <c r="I44" s="80">
        <f>COUNTIF(H$7:H44,H44)</f>
        <v>2</v>
      </c>
      <c r="J44" s="81">
        <v>0.025590277777777778</v>
      </c>
    </row>
    <row r="45" spans="1:10" ht="15" customHeight="1">
      <c r="A45" s="88">
        <v>3</v>
      </c>
      <c r="B45" s="89">
        <v>80</v>
      </c>
      <c r="C45" s="90" t="s">
        <v>166</v>
      </c>
      <c r="D45" s="91" t="s">
        <v>24</v>
      </c>
      <c r="E45" s="88" t="s">
        <v>3</v>
      </c>
      <c r="F45" s="92">
        <v>1977</v>
      </c>
      <c r="G45" s="93" t="s">
        <v>167</v>
      </c>
      <c r="H45" s="94" t="str">
        <f t="shared" si="1"/>
        <v>B</v>
      </c>
      <c r="I45" s="94">
        <f>COUNTIF(H$7:H45,H45)</f>
        <v>3</v>
      </c>
      <c r="J45" s="95">
        <v>0.026435185185185187</v>
      </c>
    </row>
    <row r="46" spans="1:10" s="22" customFormat="1" ht="15" customHeight="1">
      <c r="A46" s="21">
        <v>4</v>
      </c>
      <c r="B46" s="5">
        <v>17</v>
      </c>
      <c r="C46" s="15" t="s">
        <v>184</v>
      </c>
      <c r="D46" s="13" t="s">
        <v>24</v>
      </c>
      <c r="E46" s="16" t="s">
        <v>3</v>
      </c>
      <c r="F46" s="16">
        <v>1978</v>
      </c>
      <c r="G46" s="9" t="s">
        <v>185</v>
      </c>
      <c r="H46" s="21" t="str">
        <f t="shared" si="1"/>
        <v>B</v>
      </c>
      <c r="I46" s="21">
        <f>COUNTIF(H$7:H46,H46)</f>
        <v>4</v>
      </c>
      <c r="J46" s="18">
        <v>0.027627314814814813</v>
      </c>
    </row>
    <row r="47" spans="1:10" ht="15" customHeight="1">
      <c r="A47" s="16">
        <v>5</v>
      </c>
      <c r="B47" s="5">
        <v>100</v>
      </c>
      <c r="C47" s="38" t="s">
        <v>79</v>
      </c>
      <c r="D47" s="13" t="s">
        <v>24</v>
      </c>
      <c r="E47" s="16" t="s">
        <v>3</v>
      </c>
      <c r="F47" s="40">
        <v>1970</v>
      </c>
      <c r="G47" s="17" t="s">
        <v>26</v>
      </c>
      <c r="H47" s="21" t="str">
        <f t="shared" si="1"/>
        <v>B</v>
      </c>
      <c r="I47" s="21">
        <f>COUNTIF(H$7:H47,H47)</f>
        <v>5</v>
      </c>
      <c r="J47" s="18">
        <v>0.02763888888888889</v>
      </c>
    </row>
    <row r="48" spans="1:10" ht="15" customHeight="1">
      <c r="A48" s="21">
        <v>6</v>
      </c>
      <c r="B48" s="5">
        <v>68</v>
      </c>
      <c r="C48" s="15" t="s">
        <v>30</v>
      </c>
      <c r="D48" s="13" t="s">
        <v>24</v>
      </c>
      <c r="E48" s="16" t="s">
        <v>3</v>
      </c>
      <c r="F48" s="16">
        <v>1972</v>
      </c>
      <c r="G48" s="9" t="s">
        <v>205</v>
      </c>
      <c r="H48" s="12" t="str">
        <f t="shared" si="1"/>
        <v>B</v>
      </c>
      <c r="I48" s="21">
        <f>COUNTIF(H$7:H48,H48)</f>
        <v>6</v>
      </c>
      <c r="J48" s="18">
        <v>0.02837962962962963</v>
      </c>
    </row>
    <row r="49" spans="1:10" s="22" customFormat="1" ht="15" customHeight="1">
      <c r="A49" s="16">
        <v>7</v>
      </c>
      <c r="B49" s="42">
        <v>6</v>
      </c>
      <c r="C49" s="38" t="s">
        <v>182</v>
      </c>
      <c r="D49" s="43" t="s">
        <v>24</v>
      </c>
      <c r="E49" s="41" t="s">
        <v>3</v>
      </c>
      <c r="F49" s="40">
        <v>1975</v>
      </c>
      <c r="G49" s="17" t="s">
        <v>27</v>
      </c>
      <c r="H49" s="44" t="str">
        <f t="shared" si="1"/>
        <v>B</v>
      </c>
      <c r="I49" s="44">
        <f>COUNTIF(H$7:H49,H49)</f>
        <v>7</v>
      </c>
      <c r="J49" s="45">
        <v>0.02922453703703704</v>
      </c>
    </row>
    <row r="50" spans="1:10" ht="15" customHeight="1">
      <c r="A50" s="21">
        <v>8</v>
      </c>
      <c r="B50" s="5">
        <v>16</v>
      </c>
      <c r="C50" s="38" t="s">
        <v>173</v>
      </c>
      <c r="D50" s="13" t="s">
        <v>24</v>
      </c>
      <c r="E50" s="16" t="s">
        <v>3</v>
      </c>
      <c r="F50" s="40">
        <v>1978</v>
      </c>
      <c r="G50" s="17" t="s">
        <v>174</v>
      </c>
      <c r="H50" s="21" t="str">
        <f t="shared" si="1"/>
        <v>B</v>
      </c>
      <c r="I50" s="21">
        <f>COUNTIF(H$7:H50,H50)</f>
        <v>8</v>
      </c>
      <c r="J50" s="18">
        <v>0.029930555555555557</v>
      </c>
    </row>
    <row r="51" spans="1:10" s="23" customFormat="1" ht="15" customHeight="1">
      <c r="A51" s="16">
        <v>9</v>
      </c>
      <c r="B51" s="5">
        <v>4</v>
      </c>
      <c r="C51" s="38" t="s">
        <v>99</v>
      </c>
      <c r="D51" s="13" t="s">
        <v>24</v>
      </c>
      <c r="E51" s="16" t="s">
        <v>3</v>
      </c>
      <c r="F51" s="40">
        <v>1975</v>
      </c>
      <c r="G51" s="17" t="s">
        <v>19</v>
      </c>
      <c r="H51" s="21" t="str">
        <f t="shared" si="1"/>
        <v>B</v>
      </c>
      <c r="I51" s="21">
        <f>COUNTIF(H$7:H51,H51)</f>
        <v>9</v>
      </c>
      <c r="J51" s="18">
        <v>0.03027777777777778</v>
      </c>
    </row>
    <row r="52" spans="1:10" ht="15" customHeight="1">
      <c r="A52" s="21">
        <v>10</v>
      </c>
      <c r="B52" s="5">
        <v>78</v>
      </c>
      <c r="C52" s="15" t="s">
        <v>59</v>
      </c>
      <c r="D52" s="13" t="s">
        <v>24</v>
      </c>
      <c r="E52" s="16" t="s">
        <v>3</v>
      </c>
      <c r="F52" s="16">
        <v>1977</v>
      </c>
      <c r="G52" s="9" t="s">
        <v>211</v>
      </c>
      <c r="H52" s="12" t="str">
        <f t="shared" si="1"/>
        <v>B</v>
      </c>
      <c r="I52" s="21">
        <f>COUNTIF(H$7:H52,H52)</f>
        <v>10</v>
      </c>
      <c r="J52" s="18">
        <v>0.030393518518518518</v>
      </c>
    </row>
    <row r="53" spans="1:10" ht="15" customHeight="1">
      <c r="A53" s="16">
        <v>11</v>
      </c>
      <c r="B53" s="5">
        <v>53</v>
      </c>
      <c r="C53" s="38" t="s">
        <v>134</v>
      </c>
      <c r="D53" s="13" t="s">
        <v>24</v>
      </c>
      <c r="E53" s="16" t="s">
        <v>3</v>
      </c>
      <c r="F53" s="40">
        <v>1969</v>
      </c>
      <c r="G53" s="17" t="s">
        <v>135</v>
      </c>
      <c r="H53" s="21" t="str">
        <f t="shared" si="1"/>
        <v>B</v>
      </c>
      <c r="I53" s="21">
        <f>COUNTIF(H$7:H53,H53)</f>
        <v>11</v>
      </c>
      <c r="J53" s="18">
        <v>0.031203703703703702</v>
      </c>
    </row>
    <row r="54" spans="1:10" s="36" customFormat="1" ht="15" customHeight="1">
      <c r="A54" s="21">
        <v>12</v>
      </c>
      <c r="B54" s="5">
        <v>47</v>
      </c>
      <c r="C54" s="38" t="s">
        <v>9</v>
      </c>
      <c r="D54" s="13" t="s">
        <v>24</v>
      </c>
      <c r="E54" s="16" t="s">
        <v>3</v>
      </c>
      <c r="F54" s="40">
        <v>1973</v>
      </c>
      <c r="G54" s="17" t="s">
        <v>103</v>
      </c>
      <c r="H54" s="21" t="str">
        <f t="shared" si="1"/>
        <v>B</v>
      </c>
      <c r="I54" s="21">
        <f>COUNTIF(H$7:H54,H54)</f>
        <v>12</v>
      </c>
      <c r="J54" s="18">
        <v>0.03127314814814815</v>
      </c>
    </row>
    <row r="55" spans="1:10" ht="15" customHeight="1">
      <c r="A55" s="16">
        <v>13</v>
      </c>
      <c r="B55" s="5">
        <v>84</v>
      </c>
      <c r="C55" s="38" t="s">
        <v>45</v>
      </c>
      <c r="D55" s="13" t="s">
        <v>24</v>
      </c>
      <c r="E55" s="16" t="s">
        <v>3</v>
      </c>
      <c r="F55" s="40">
        <v>1971</v>
      </c>
      <c r="G55" s="17" t="s">
        <v>20</v>
      </c>
      <c r="H55" s="21" t="str">
        <f t="shared" si="1"/>
        <v>B</v>
      </c>
      <c r="I55" s="21">
        <f>COUNTIF(H$7:H55,H55)</f>
        <v>13</v>
      </c>
      <c r="J55" s="18">
        <v>0.032372685185185185</v>
      </c>
    </row>
    <row r="56" spans="1:10" ht="15" customHeight="1">
      <c r="A56" s="21">
        <v>14</v>
      </c>
      <c r="B56" s="5">
        <v>2</v>
      </c>
      <c r="C56" s="38" t="s">
        <v>141</v>
      </c>
      <c r="D56" s="13" t="s">
        <v>24</v>
      </c>
      <c r="E56" s="16" t="s">
        <v>3</v>
      </c>
      <c r="F56" s="40">
        <v>1977</v>
      </c>
      <c r="G56" s="17" t="s">
        <v>101</v>
      </c>
      <c r="H56" s="21" t="str">
        <f t="shared" si="1"/>
        <v>B</v>
      </c>
      <c r="I56" s="21">
        <f>COUNTIF(H$7:H56,H56)</f>
        <v>14</v>
      </c>
      <c r="J56" s="18">
        <v>0.03298611111111111</v>
      </c>
    </row>
    <row r="57" spans="1:10" ht="15" customHeight="1">
      <c r="A57" s="16">
        <v>15</v>
      </c>
      <c r="B57" s="5">
        <v>38</v>
      </c>
      <c r="C57" s="38" t="s">
        <v>87</v>
      </c>
      <c r="D57" s="13" t="s">
        <v>24</v>
      </c>
      <c r="E57" s="16" t="s">
        <v>3</v>
      </c>
      <c r="F57" s="40">
        <v>1973</v>
      </c>
      <c r="G57" s="17" t="s">
        <v>88</v>
      </c>
      <c r="H57" s="21" t="str">
        <f t="shared" si="1"/>
        <v>B</v>
      </c>
      <c r="I57" s="21">
        <f>COUNTIF(H$7:H57,H57)</f>
        <v>15</v>
      </c>
      <c r="J57" s="18">
        <v>0.032997685185185185</v>
      </c>
    </row>
    <row r="58" spans="1:10" ht="15" customHeight="1">
      <c r="A58" s="21">
        <v>16</v>
      </c>
      <c r="B58" s="5">
        <v>90</v>
      </c>
      <c r="C58" s="38" t="s">
        <v>47</v>
      </c>
      <c r="D58" s="13" t="s">
        <v>24</v>
      </c>
      <c r="E58" s="16" t="s">
        <v>3</v>
      </c>
      <c r="F58" s="40">
        <v>1975</v>
      </c>
      <c r="G58" s="17" t="s">
        <v>17</v>
      </c>
      <c r="H58" s="21" t="str">
        <f t="shared" si="1"/>
        <v>B</v>
      </c>
      <c r="I58" s="21">
        <f>COUNTIF(H$7:H58,H58)</f>
        <v>16</v>
      </c>
      <c r="J58" s="18">
        <v>0.03443287037037037</v>
      </c>
    </row>
    <row r="59" spans="1:10" ht="15" customHeight="1">
      <c r="A59" s="16">
        <v>17</v>
      </c>
      <c r="B59" s="5">
        <v>59</v>
      </c>
      <c r="C59" s="38" t="s">
        <v>105</v>
      </c>
      <c r="D59" s="13" t="s">
        <v>24</v>
      </c>
      <c r="E59" s="16" t="s">
        <v>3</v>
      </c>
      <c r="F59" s="40">
        <v>1971</v>
      </c>
      <c r="G59" s="17" t="s">
        <v>106</v>
      </c>
      <c r="H59" s="21" t="str">
        <f t="shared" si="1"/>
        <v>B</v>
      </c>
      <c r="I59" s="21">
        <f>COUNTIF(H$7:H59,H59)</f>
        <v>17</v>
      </c>
      <c r="J59" s="18">
        <v>0.034756944444444444</v>
      </c>
    </row>
    <row r="60" spans="1:10" ht="15" customHeight="1">
      <c r="A60" s="21">
        <v>18</v>
      </c>
      <c r="B60" s="5">
        <v>15</v>
      </c>
      <c r="C60" s="38" t="s">
        <v>54</v>
      </c>
      <c r="D60" s="13" t="s">
        <v>24</v>
      </c>
      <c r="E60" s="16" t="s">
        <v>3</v>
      </c>
      <c r="F60" s="40">
        <v>1972</v>
      </c>
      <c r="G60" s="17" t="s">
        <v>52</v>
      </c>
      <c r="H60" s="21" t="str">
        <f t="shared" si="1"/>
        <v>B</v>
      </c>
      <c r="I60" s="21">
        <f>COUNTIF(H$7:H60,H60)</f>
        <v>18</v>
      </c>
      <c r="J60" s="18">
        <v>0.03479166666666667</v>
      </c>
    </row>
    <row r="61" spans="1:10" ht="15" customHeight="1">
      <c r="A61" s="16">
        <v>19</v>
      </c>
      <c r="B61" s="5">
        <v>11</v>
      </c>
      <c r="C61" s="38" t="s">
        <v>221</v>
      </c>
      <c r="D61" s="13" t="s">
        <v>24</v>
      </c>
      <c r="E61" s="16" t="s">
        <v>3</v>
      </c>
      <c r="F61" s="40">
        <v>1970</v>
      </c>
      <c r="G61" s="17" t="s">
        <v>118</v>
      </c>
      <c r="H61" s="21" t="str">
        <f t="shared" si="1"/>
        <v>B</v>
      </c>
      <c r="I61" s="21">
        <f>COUNTIF(H$7:H61,H61)</f>
        <v>19</v>
      </c>
      <c r="J61" s="18">
        <v>0.037592592592592594</v>
      </c>
    </row>
    <row r="62" spans="1:10" s="20" customFormat="1" ht="15" customHeight="1">
      <c r="A62" s="21">
        <v>20</v>
      </c>
      <c r="B62" s="5">
        <v>95</v>
      </c>
      <c r="C62" s="38" t="s">
        <v>8</v>
      </c>
      <c r="D62" s="13" t="s">
        <v>24</v>
      </c>
      <c r="E62" s="16" t="s">
        <v>3</v>
      </c>
      <c r="F62" s="40">
        <v>1972</v>
      </c>
      <c r="G62" s="17" t="s">
        <v>144</v>
      </c>
      <c r="H62" s="21" t="str">
        <f t="shared" si="1"/>
        <v>B</v>
      </c>
      <c r="I62" s="21">
        <f>COUNTIF(H$7:H62,H62)</f>
        <v>20</v>
      </c>
      <c r="J62" s="18">
        <v>0.03892361111111111</v>
      </c>
    </row>
    <row r="63" spans="1:10" s="19" customFormat="1" ht="14.25" customHeight="1">
      <c r="A63" s="16">
        <v>21</v>
      </c>
      <c r="B63" s="5">
        <v>12</v>
      </c>
      <c r="C63" s="38" t="s">
        <v>119</v>
      </c>
      <c r="D63" s="6" t="s">
        <v>24</v>
      </c>
      <c r="E63" s="16" t="s">
        <v>3</v>
      </c>
      <c r="F63" s="40">
        <v>1970</v>
      </c>
      <c r="G63" s="17" t="s">
        <v>118</v>
      </c>
      <c r="H63" s="16" t="str">
        <f t="shared" si="1"/>
        <v>B</v>
      </c>
      <c r="I63" s="16">
        <f>COUNTIF(H$7:H63,H63)</f>
        <v>21</v>
      </c>
      <c r="J63" s="18">
        <v>0.043946759259259255</v>
      </c>
    </row>
    <row r="64" spans="1:10" ht="15" customHeight="1">
      <c r="A64" s="105" t="s">
        <v>226</v>
      </c>
      <c r="B64" s="105"/>
      <c r="C64" s="105"/>
      <c r="D64" s="105"/>
      <c r="E64" s="105"/>
      <c r="F64" s="105"/>
      <c r="G64" s="105"/>
      <c r="H64" s="105"/>
      <c r="I64" s="105"/>
      <c r="J64" s="105"/>
    </row>
    <row r="65" spans="1:10" ht="15" customHeight="1">
      <c r="A65" s="27">
        <v>1</v>
      </c>
      <c r="B65" s="28">
        <v>1</v>
      </c>
      <c r="C65" s="68" t="s">
        <v>100</v>
      </c>
      <c r="D65" s="73" t="s">
        <v>24</v>
      </c>
      <c r="E65" s="27" t="s">
        <v>3</v>
      </c>
      <c r="F65" s="69">
        <v>1967</v>
      </c>
      <c r="G65" s="30" t="s">
        <v>101</v>
      </c>
      <c r="H65" s="27" t="str">
        <f aca="true" t="shared" si="2" ref="H65:H72">IF($E65="m",IF($F$1-$F65&gt;19,IF($F$1-$F65&lt;40,"A",IF($F$1-$F65&gt;49,IF($F$1-$F65&gt;59,IF($F$1-$F65&gt;69,"E","D"),"C"),"B")),"JM"),IF($F$1-$F65&gt;19,IF($F$1-$F65&lt;35,"F",IF($F$1-$F65&lt;50,"G","H")),"JŽ"))</f>
        <v>C</v>
      </c>
      <c r="I65" s="27">
        <f>COUNTIF(H$7:H65,H65)</f>
        <v>1</v>
      </c>
      <c r="J65" s="32">
        <v>0.027928240740740743</v>
      </c>
    </row>
    <row r="66" spans="1:10" ht="15" customHeight="1">
      <c r="A66" s="74">
        <v>2</v>
      </c>
      <c r="B66" s="75">
        <v>20</v>
      </c>
      <c r="C66" s="76" t="s">
        <v>13</v>
      </c>
      <c r="D66" s="77" t="s">
        <v>24</v>
      </c>
      <c r="E66" s="74" t="s">
        <v>3</v>
      </c>
      <c r="F66" s="84">
        <v>1968</v>
      </c>
      <c r="G66" s="79" t="s">
        <v>89</v>
      </c>
      <c r="H66" s="80" t="str">
        <f t="shared" si="2"/>
        <v>C</v>
      </c>
      <c r="I66" s="80">
        <f>COUNTIF(H$7:H66,H66)</f>
        <v>2</v>
      </c>
      <c r="J66" s="81">
        <v>0.029120370370370366</v>
      </c>
    </row>
    <row r="67" spans="1:10" ht="15" customHeight="1">
      <c r="A67" s="94">
        <v>3</v>
      </c>
      <c r="B67" s="89">
        <v>30</v>
      </c>
      <c r="C67" s="90" t="s">
        <v>92</v>
      </c>
      <c r="D67" s="91" t="s">
        <v>24</v>
      </c>
      <c r="E67" s="88" t="s">
        <v>3</v>
      </c>
      <c r="F67" s="92">
        <v>1959</v>
      </c>
      <c r="G67" s="93" t="s">
        <v>93</v>
      </c>
      <c r="H67" s="96" t="str">
        <f t="shared" si="2"/>
        <v>C</v>
      </c>
      <c r="I67" s="96">
        <f>COUNTIF(H$7:H67,H67)</f>
        <v>3</v>
      </c>
      <c r="J67" s="95">
        <v>0.03284722222222222</v>
      </c>
    </row>
    <row r="68" spans="1:10" ht="15" customHeight="1">
      <c r="A68" s="16">
        <v>4</v>
      </c>
      <c r="B68" s="5">
        <v>29</v>
      </c>
      <c r="C68" s="38" t="s">
        <v>14</v>
      </c>
      <c r="D68" s="13" t="s">
        <v>24</v>
      </c>
      <c r="E68" s="16" t="s">
        <v>3</v>
      </c>
      <c r="F68" s="40">
        <v>1962</v>
      </c>
      <c r="G68" s="17" t="s">
        <v>102</v>
      </c>
      <c r="H68" s="21" t="str">
        <f t="shared" si="2"/>
        <v>C</v>
      </c>
      <c r="I68" s="21">
        <f>COUNTIF(H$7:H68,H68)</f>
        <v>4</v>
      </c>
      <c r="J68" s="18">
        <v>0.03305555555555555</v>
      </c>
    </row>
    <row r="69" spans="1:10" ht="15" customHeight="1">
      <c r="A69" s="21">
        <v>5</v>
      </c>
      <c r="B69" s="5">
        <v>39</v>
      </c>
      <c r="C69" s="38" t="s">
        <v>42</v>
      </c>
      <c r="D69" s="13" t="s">
        <v>24</v>
      </c>
      <c r="E69" s="16" t="s">
        <v>3</v>
      </c>
      <c r="F69" s="40">
        <v>1964</v>
      </c>
      <c r="G69" s="17" t="s">
        <v>17</v>
      </c>
      <c r="H69" s="21" t="str">
        <f t="shared" si="2"/>
        <v>C</v>
      </c>
      <c r="I69" s="21">
        <f>COUNTIF(H$7:H69,H69)</f>
        <v>5</v>
      </c>
      <c r="J69" s="18">
        <v>0.03381944444444445</v>
      </c>
    </row>
    <row r="70" spans="1:10" s="22" customFormat="1" ht="15" customHeight="1">
      <c r="A70" s="16">
        <v>6</v>
      </c>
      <c r="B70" s="5">
        <v>64</v>
      </c>
      <c r="C70" s="15" t="s">
        <v>62</v>
      </c>
      <c r="D70" s="13" t="s">
        <v>24</v>
      </c>
      <c r="E70" s="16" t="s">
        <v>3</v>
      </c>
      <c r="F70" s="16">
        <v>1967</v>
      </c>
      <c r="G70" s="9" t="s">
        <v>17</v>
      </c>
      <c r="H70" s="21" t="str">
        <f t="shared" si="2"/>
        <v>C</v>
      </c>
      <c r="I70" s="21">
        <f>COUNTIF(H$7:H70,H70)</f>
        <v>6</v>
      </c>
      <c r="J70" s="18">
        <v>0.03550925925925926</v>
      </c>
    </row>
    <row r="71" spans="1:10" s="37" customFormat="1" ht="15" customHeight="1">
      <c r="A71" s="21">
        <v>7</v>
      </c>
      <c r="B71" s="5">
        <v>37</v>
      </c>
      <c r="C71" s="38" t="s">
        <v>161</v>
      </c>
      <c r="D71" s="13" t="s">
        <v>24</v>
      </c>
      <c r="E71" s="16" t="s">
        <v>3</v>
      </c>
      <c r="F71" s="40">
        <v>1965</v>
      </c>
      <c r="G71" s="17" t="s">
        <v>21</v>
      </c>
      <c r="H71" s="21" t="str">
        <f t="shared" si="2"/>
        <v>C</v>
      </c>
      <c r="I71" s="21">
        <f>COUNTIF(H$7:H71,H71)</f>
        <v>7</v>
      </c>
      <c r="J71" s="18">
        <v>0.040324074074074075</v>
      </c>
    </row>
    <row r="72" spans="1:10" ht="14.25" customHeight="1">
      <c r="A72" s="16">
        <v>8</v>
      </c>
      <c r="B72" s="5">
        <v>42</v>
      </c>
      <c r="C72" s="15" t="s">
        <v>32</v>
      </c>
      <c r="D72" s="6" t="s">
        <v>24</v>
      </c>
      <c r="E72" s="16" t="s">
        <v>3</v>
      </c>
      <c r="F72" s="16">
        <v>1960</v>
      </c>
      <c r="G72" s="9" t="s">
        <v>17</v>
      </c>
      <c r="H72" s="16" t="str">
        <f t="shared" si="2"/>
        <v>C</v>
      </c>
      <c r="I72" s="16">
        <f>COUNTIF(H$7:H72,H72)</f>
        <v>8</v>
      </c>
      <c r="J72" s="18">
        <v>0.04361111111111111</v>
      </c>
    </row>
    <row r="73" spans="1:10" ht="15" customHeight="1">
      <c r="A73" s="105" t="s">
        <v>227</v>
      </c>
      <c r="B73" s="105"/>
      <c r="C73" s="105"/>
      <c r="D73" s="105"/>
      <c r="E73" s="105"/>
      <c r="F73" s="105"/>
      <c r="G73" s="105"/>
      <c r="H73" s="105"/>
      <c r="I73" s="105"/>
      <c r="J73" s="105"/>
    </row>
    <row r="74" spans="1:10" s="23" customFormat="1" ht="15" customHeight="1">
      <c r="A74" s="27">
        <v>1</v>
      </c>
      <c r="B74" s="28">
        <v>61</v>
      </c>
      <c r="C74" s="68" t="s">
        <v>133</v>
      </c>
      <c r="D74" s="73" t="s">
        <v>24</v>
      </c>
      <c r="E74" s="27" t="s">
        <v>3</v>
      </c>
      <c r="F74" s="69">
        <v>1952</v>
      </c>
      <c r="G74" s="30" t="s">
        <v>22</v>
      </c>
      <c r="H74" s="27" t="str">
        <f aca="true" t="shared" si="3" ref="H74:H82">IF($E74="m",IF($F$1-$F74&gt;19,IF($F$1-$F74&lt;40,"A",IF($F$1-$F74&gt;49,IF($F$1-$F74&gt;59,IF($F$1-$F74&gt;69,"E","D"),"C"),"B")),"JM"),IF($F$1-$F74&gt;19,IF($F$1-$F74&lt;35,"F",IF($F$1-$F74&lt;50,"G","H")),"JŽ"))</f>
        <v>D</v>
      </c>
      <c r="I74" s="27">
        <f>COUNTIF(H$7:H74,H74)</f>
        <v>1</v>
      </c>
      <c r="J74" s="32">
        <v>0.03091435185185185</v>
      </c>
    </row>
    <row r="75" spans="1:10" ht="15" customHeight="1">
      <c r="A75" s="74">
        <v>2</v>
      </c>
      <c r="B75" s="75">
        <v>54</v>
      </c>
      <c r="C75" s="82" t="s">
        <v>63</v>
      </c>
      <c r="D75" s="77" t="s">
        <v>24</v>
      </c>
      <c r="E75" s="74" t="s">
        <v>3</v>
      </c>
      <c r="F75" s="74">
        <v>1956</v>
      </c>
      <c r="G75" s="83" t="s">
        <v>152</v>
      </c>
      <c r="H75" s="80" t="str">
        <f t="shared" si="3"/>
        <v>D</v>
      </c>
      <c r="I75" s="80">
        <f>COUNTIF(H$7:H75,H75)</f>
        <v>2</v>
      </c>
      <c r="J75" s="81">
        <v>0.03096064814814815</v>
      </c>
    </row>
    <row r="76" spans="1:10" ht="15" customHeight="1">
      <c r="A76" s="94">
        <v>3</v>
      </c>
      <c r="B76" s="89">
        <v>3</v>
      </c>
      <c r="C76" s="90" t="s">
        <v>138</v>
      </c>
      <c r="D76" s="91" t="s">
        <v>24</v>
      </c>
      <c r="E76" s="88" t="s">
        <v>3</v>
      </c>
      <c r="F76" s="92">
        <v>1958</v>
      </c>
      <c r="G76" s="93" t="s">
        <v>139</v>
      </c>
      <c r="H76" s="94" t="str">
        <f t="shared" si="3"/>
        <v>D</v>
      </c>
      <c r="I76" s="94">
        <f>COUNTIF(H$7:H76,H76)</f>
        <v>3</v>
      </c>
      <c r="J76" s="95">
        <v>0.031655092592592596</v>
      </c>
    </row>
    <row r="77" spans="1:10" s="36" customFormat="1" ht="15" customHeight="1">
      <c r="A77" s="16">
        <v>4</v>
      </c>
      <c r="B77" s="5">
        <v>83</v>
      </c>
      <c r="C77" s="38" t="s">
        <v>41</v>
      </c>
      <c r="D77" s="13" t="s">
        <v>24</v>
      </c>
      <c r="E77" s="16" t="s">
        <v>3</v>
      </c>
      <c r="F77" s="40">
        <v>1950</v>
      </c>
      <c r="G77" s="17" t="s">
        <v>20</v>
      </c>
      <c r="H77" s="21" t="str">
        <f t="shared" si="3"/>
        <v>D</v>
      </c>
      <c r="I77" s="21">
        <f>COUNTIF(H$7:H77,H77)</f>
        <v>4</v>
      </c>
      <c r="J77" s="18">
        <v>0.03255787037037037</v>
      </c>
    </row>
    <row r="78" spans="1:10" ht="15" customHeight="1">
      <c r="A78" s="21">
        <v>5</v>
      </c>
      <c r="B78" s="5">
        <v>24</v>
      </c>
      <c r="C78" s="38" t="s">
        <v>123</v>
      </c>
      <c r="D78" s="13" t="s">
        <v>24</v>
      </c>
      <c r="E78" s="16" t="s">
        <v>3</v>
      </c>
      <c r="F78" s="40">
        <v>1956</v>
      </c>
      <c r="G78" s="17" t="s">
        <v>20</v>
      </c>
      <c r="H78" s="21" t="str">
        <f t="shared" si="3"/>
        <v>D</v>
      </c>
      <c r="I78" s="21">
        <f>COUNTIF(H$7:H78,H78)</f>
        <v>5</v>
      </c>
      <c r="J78" s="18">
        <v>0.03353009259259259</v>
      </c>
    </row>
    <row r="79" spans="1:10" ht="15" customHeight="1">
      <c r="A79" s="16">
        <v>6</v>
      </c>
      <c r="B79" s="5">
        <v>33</v>
      </c>
      <c r="C79" s="38" t="s">
        <v>12</v>
      </c>
      <c r="D79" s="13" t="s">
        <v>24</v>
      </c>
      <c r="E79" s="16" t="s">
        <v>3</v>
      </c>
      <c r="F79" s="40">
        <v>1949</v>
      </c>
      <c r="G79" s="17" t="s">
        <v>21</v>
      </c>
      <c r="H79" s="21" t="str">
        <f t="shared" si="3"/>
        <v>D</v>
      </c>
      <c r="I79" s="21">
        <f>COUNTIF(H$7:H79,H79)</f>
        <v>6</v>
      </c>
      <c r="J79" s="18">
        <v>0.035381944444444445</v>
      </c>
    </row>
    <row r="80" spans="1:10" ht="15" customHeight="1">
      <c r="A80" s="21">
        <v>7</v>
      </c>
      <c r="B80" s="5">
        <v>18</v>
      </c>
      <c r="C80" s="38" t="s">
        <v>104</v>
      </c>
      <c r="D80" s="13" t="s">
        <v>24</v>
      </c>
      <c r="E80" s="16" t="s">
        <v>3</v>
      </c>
      <c r="F80" s="40">
        <v>1958</v>
      </c>
      <c r="G80" s="17" t="s">
        <v>22</v>
      </c>
      <c r="H80" s="21" t="str">
        <f t="shared" si="3"/>
        <v>D</v>
      </c>
      <c r="I80" s="21">
        <f>COUNTIF(H$7:H80,H80)</f>
        <v>7</v>
      </c>
      <c r="J80" s="18">
        <v>0.03643518518518519</v>
      </c>
    </row>
    <row r="81" spans="1:10" ht="15" customHeight="1">
      <c r="A81" s="16">
        <v>8</v>
      </c>
      <c r="B81" s="5">
        <v>25</v>
      </c>
      <c r="C81" s="38" t="s">
        <v>147</v>
      </c>
      <c r="D81" s="13" t="s">
        <v>24</v>
      </c>
      <c r="E81" s="16" t="s">
        <v>3</v>
      </c>
      <c r="F81" s="40">
        <v>1950</v>
      </c>
      <c r="G81" s="17" t="s">
        <v>148</v>
      </c>
      <c r="H81" s="21" t="str">
        <f t="shared" si="3"/>
        <v>D</v>
      </c>
      <c r="I81" s="21">
        <f>COUNTIF(H$7:H81,H81)</f>
        <v>8</v>
      </c>
      <c r="J81" s="18">
        <v>0.03715277777777778</v>
      </c>
    </row>
    <row r="82" spans="1:10" s="37" customFormat="1" ht="15" customHeight="1">
      <c r="A82" s="16">
        <v>9</v>
      </c>
      <c r="B82" s="5">
        <v>26</v>
      </c>
      <c r="C82" s="15" t="s">
        <v>187</v>
      </c>
      <c r="D82" s="6" t="s">
        <v>24</v>
      </c>
      <c r="E82" s="16" t="s">
        <v>3</v>
      </c>
      <c r="F82" s="16">
        <v>1954</v>
      </c>
      <c r="G82" s="9" t="s">
        <v>188</v>
      </c>
      <c r="H82" s="16" t="str">
        <f t="shared" si="3"/>
        <v>D</v>
      </c>
      <c r="I82" s="16">
        <f>COUNTIF(H$7:H82,H82)</f>
        <v>9</v>
      </c>
      <c r="J82" s="18">
        <v>0.037453703703703704</v>
      </c>
    </row>
    <row r="83" spans="1:10" ht="15" customHeight="1">
      <c r="A83" s="105" t="s">
        <v>75</v>
      </c>
      <c r="B83" s="105"/>
      <c r="C83" s="105"/>
      <c r="D83" s="105"/>
      <c r="E83" s="105"/>
      <c r="F83" s="105"/>
      <c r="G83" s="105"/>
      <c r="H83" s="105"/>
      <c r="I83" s="105"/>
      <c r="J83" s="105"/>
    </row>
    <row r="84" spans="1:10" s="23" customFormat="1" ht="15" customHeight="1">
      <c r="A84" s="27">
        <v>1</v>
      </c>
      <c r="B84" s="28">
        <v>28</v>
      </c>
      <c r="C84" s="68" t="s">
        <v>175</v>
      </c>
      <c r="D84" s="73" t="s">
        <v>24</v>
      </c>
      <c r="E84" s="27" t="s">
        <v>3</v>
      </c>
      <c r="F84" s="73">
        <v>1942</v>
      </c>
      <c r="G84" s="30" t="s">
        <v>176</v>
      </c>
      <c r="H84" s="27" t="str">
        <f>IF($E84="m",IF($F$1-$F84&gt;19,IF($F$1-$F84&lt;40,"A",IF($F$1-$F84&gt;49,IF($F$1-$F84&gt;59,IF($F$1-$F84&gt;69,"E","D"),"C"),"B")),"JM"),IF($F$1-$F84&gt;19,IF($F$1-$F84&lt;35,"F",IF($F$1-$F84&lt;50,"G","H")),"JŽ"))</f>
        <v>E</v>
      </c>
      <c r="I84" s="27">
        <f>COUNTIF(H$7:H84,H84)</f>
        <v>1</v>
      </c>
      <c r="J84" s="32">
        <v>0.03487268518518519</v>
      </c>
    </row>
    <row r="85" spans="1:10" s="19" customFormat="1" ht="15" customHeight="1">
      <c r="A85" s="74">
        <v>2</v>
      </c>
      <c r="B85" s="75">
        <v>63</v>
      </c>
      <c r="C85" s="85" t="s">
        <v>65</v>
      </c>
      <c r="D85" s="78" t="s">
        <v>24</v>
      </c>
      <c r="E85" s="74" t="s">
        <v>3</v>
      </c>
      <c r="F85" s="86">
        <v>1948</v>
      </c>
      <c r="G85" s="87" t="s">
        <v>118</v>
      </c>
      <c r="H85" s="74" t="str">
        <f>IF($E85="m",IF($F$1-$F85&gt;19,IF($F$1-$F85&lt;40,"A",IF($F$1-$F85&gt;49,IF($F$1-$F85&gt;59,IF($F$1-$F85&gt;69,"E","D"),"C"),"B")),"JM"),IF($F$1-$F85&gt;19,IF($F$1-$F85&lt;35,"F",IF($F$1-$F85&lt;50,"G","H")),"JŽ"))</f>
        <v>E</v>
      </c>
      <c r="I85" s="74">
        <f>COUNTIF(H$7:H85,H85)</f>
        <v>2</v>
      </c>
      <c r="J85" s="81">
        <v>0.03815972222222223</v>
      </c>
    </row>
    <row r="86" spans="1:10" s="106" customFormat="1" ht="15" customHeight="1">
      <c r="A86" s="105" t="s">
        <v>228</v>
      </c>
      <c r="B86" s="105"/>
      <c r="C86" s="105"/>
      <c r="D86" s="105"/>
      <c r="E86" s="105"/>
      <c r="F86" s="105"/>
      <c r="G86" s="105"/>
      <c r="H86" s="105"/>
      <c r="I86" s="105"/>
      <c r="J86" s="105"/>
    </row>
    <row r="87" spans="1:10" ht="15" customHeight="1">
      <c r="A87" s="27">
        <v>1</v>
      </c>
      <c r="B87" s="28">
        <v>7</v>
      </c>
      <c r="C87" s="68" t="s">
        <v>153</v>
      </c>
      <c r="D87" s="73" t="s">
        <v>224</v>
      </c>
      <c r="E87" s="27" t="s">
        <v>4</v>
      </c>
      <c r="F87" s="69">
        <v>1988</v>
      </c>
      <c r="G87" s="30" t="s">
        <v>154</v>
      </c>
      <c r="H87" s="27" t="str">
        <f aca="true" t="shared" si="4" ref="H87:H94">IF($E87="m",IF($F$1-$F87&gt;19,IF($F$1-$F87&lt;40,"A",IF($F$1-$F87&gt;49,IF($F$1-$F87&gt;59,IF($F$1-$F87&gt;69,"E","D"),"C"),"B")),"JM"),IF($F$1-$F87&gt;19,IF($F$1-$F87&lt;35,"F",IF($F$1-$F87&lt;50,"G","H")),"JŽ"))</f>
        <v>F</v>
      </c>
      <c r="I87" s="27">
        <f>COUNTIF(H$7:H87,H87)</f>
        <v>1</v>
      </c>
      <c r="J87" s="32">
        <v>0.025300925925925925</v>
      </c>
    </row>
    <row r="88" spans="1:10" ht="15" customHeight="1">
      <c r="A88" s="80">
        <v>2</v>
      </c>
      <c r="B88" s="75">
        <v>13</v>
      </c>
      <c r="C88" s="76" t="s">
        <v>183</v>
      </c>
      <c r="D88" s="77" t="s">
        <v>24</v>
      </c>
      <c r="E88" s="74" t="s">
        <v>4</v>
      </c>
      <c r="F88" s="84">
        <v>1988</v>
      </c>
      <c r="G88" s="79" t="s">
        <v>95</v>
      </c>
      <c r="H88" s="80" t="str">
        <f t="shared" si="4"/>
        <v>F</v>
      </c>
      <c r="I88" s="80">
        <f>COUNTIF(H$7:H88,H88)</f>
        <v>2</v>
      </c>
      <c r="J88" s="81">
        <v>0.0305787037037037</v>
      </c>
    </row>
    <row r="89" spans="1:10" ht="15" customHeight="1">
      <c r="A89" s="88">
        <v>3</v>
      </c>
      <c r="B89" s="89">
        <v>74</v>
      </c>
      <c r="C89" s="90" t="s">
        <v>180</v>
      </c>
      <c r="D89" s="91" t="s">
        <v>223</v>
      </c>
      <c r="E89" s="88" t="s">
        <v>4</v>
      </c>
      <c r="F89" s="92">
        <v>1997</v>
      </c>
      <c r="G89" s="93" t="s">
        <v>179</v>
      </c>
      <c r="H89" s="94" t="str">
        <f t="shared" si="4"/>
        <v>F</v>
      </c>
      <c r="I89" s="94">
        <f>COUNTIF(H$7:H89,H89)</f>
        <v>3</v>
      </c>
      <c r="J89" s="95">
        <v>0.03304398148148149</v>
      </c>
    </row>
    <row r="90" spans="1:10" ht="15" customHeight="1">
      <c r="A90" s="21">
        <v>4</v>
      </c>
      <c r="B90" s="5">
        <v>93</v>
      </c>
      <c r="C90" s="38" t="s">
        <v>56</v>
      </c>
      <c r="D90" s="6" t="s">
        <v>24</v>
      </c>
      <c r="E90" s="16" t="s">
        <v>4</v>
      </c>
      <c r="F90" s="40">
        <v>1998</v>
      </c>
      <c r="G90" s="17" t="s">
        <v>144</v>
      </c>
      <c r="H90" s="21" t="str">
        <f t="shared" si="4"/>
        <v>F</v>
      </c>
      <c r="I90" s="21">
        <f>COUNTIF(H$7:H90,H90)</f>
        <v>4</v>
      </c>
      <c r="J90" s="18">
        <v>0.03466435185185185</v>
      </c>
    </row>
    <row r="91" spans="1:10" s="10" customFormat="1" ht="15" customHeight="1">
      <c r="A91" s="16">
        <v>5</v>
      </c>
      <c r="B91" s="5">
        <v>9</v>
      </c>
      <c r="C91" s="38" t="s">
        <v>61</v>
      </c>
      <c r="D91" s="13" t="s">
        <v>24</v>
      </c>
      <c r="E91" s="16" t="s">
        <v>4</v>
      </c>
      <c r="F91" s="40">
        <v>1998</v>
      </c>
      <c r="G91" s="17" t="s">
        <v>17</v>
      </c>
      <c r="H91" s="21" t="str">
        <f t="shared" si="4"/>
        <v>F</v>
      </c>
      <c r="I91" s="21">
        <f>COUNTIF(H$7:H91,H91)</f>
        <v>5</v>
      </c>
      <c r="J91" s="18">
        <v>0.03587962962962963</v>
      </c>
    </row>
    <row r="92" spans="1:10" s="10" customFormat="1" ht="15" customHeight="1">
      <c r="A92" s="21">
        <v>6</v>
      </c>
      <c r="B92" s="5">
        <v>8</v>
      </c>
      <c r="C92" s="38" t="s">
        <v>84</v>
      </c>
      <c r="D92" s="13" t="s">
        <v>24</v>
      </c>
      <c r="E92" s="16" t="s">
        <v>4</v>
      </c>
      <c r="F92" s="40">
        <v>1997</v>
      </c>
      <c r="G92" s="17" t="s">
        <v>60</v>
      </c>
      <c r="H92" s="21" t="str">
        <f t="shared" si="4"/>
        <v>F</v>
      </c>
      <c r="I92" s="21">
        <f>COUNTIF(H$7:H92,H92)</f>
        <v>6</v>
      </c>
      <c r="J92" s="18">
        <v>0.037638888888888895</v>
      </c>
    </row>
    <row r="93" spans="1:10" ht="15" customHeight="1">
      <c r="A93" s="16">
        <v>7</v>
      </c>
      <c r="B93" s="5">
        <v>45</v>
      </c>
      <c r="C93" s="38" t="s">
        <v>127</v>
      </c>
      <c r="D93" s="6" t="s">
        <v>24</v>
      </c>
      <c r="E93" s="16" t="s">
        <v>4</v>
      </c>
      <c r="F93" s="40">
        <v>1992</v>
      </c>
      <c r="G93" s="17" t="s">
        <v>18</v>
      </c>
      <c r="H93" s="21" t="str">
        <f t="shared" si="4"/>
        <v>F</v>
      </c>
      <c r="I93" s="21">
        <f>COUNTIF(H$7:H93,H93)</f>
        <v>7</v>
      </c>
      <c r="J93" s="18">
        <v>0.04327546296296297</v>
      </c>
    </row>
    <row r="94" spans="1:10" ht="15" customHeight="1">
      <c r="A94" s="16">
        <v>8</v>
      </c>
      <c r="B94" s="5">
        <v>41</v>
      </c>
      <c r="C94" s="38" t="s">
        <v>195</v>
      </c>
      <c r="D94" s="6" t="s">
        <v>24</v>
      </c>
      <c r="E94" s="16" t="s">
        <v>4</v>
      </c>
      <c r="F94" s="40">
        <v>1986</v>
      </c>
      <c r="G94" s="17" t="s">
        <v>19</v>
      </c>
      <c r="H94" s="16" t="str">
        <f t="shared" si="4"/>
        <v>F</v>
      </c>
      <c r="I94" s="16">
        <f>COUNTIF(H$7:H94,H94)</f>
        <v>8</v>
      </c>
      <c r="J94" s="18">
        <v>0.044363425925925924</v>
      </c>
    </row>
    <row r="95" spans="1:10" s="106" customFormat="1" ht="15" customHeight="1">
      <c r="A95" s="105" t="s">
        <v>229</v>
      </c>
      <c r="B95" s="105"/>
      <c r="C95" s="105"/>
      <c r="D95" s="105"/>
      <c r="E95" s="105"/>
      <c r="F95" s="105"/>
      <c r="G95" s="105"/>
      <c r="H95" s="105"/>
      <c r="I95" s="105"/>
      <c r="J95" s="105"/>
    </row>
    <row r="96" spans="1:10" ht="15" customHeight="1">
      <c r="A96" s="27">
        <v>1</v>
      </c>
      <c r="B96" s="28">
        <v>46</v>
      </c>
      <c r="C96" s="71" t="s">
        <v>197</v>
      </c>
      <c r="D96" s="73" t="s">
        <v>24</v>
      </c>
      <c r="E96" s="27" t="s">
        <v>4</v>
      </c>
      <c r="F96" s="27">
        <v>1981</v>
      </c>
      <c r="G96" s="72" t="s">
        <v>33</v>
      </c>
      <c r="H96" s="27" t="str">
        <f aca="true" t="shared" si="5" ref="H96:H106">IF($E96="m",IF($F$1-$F96&gt;19,IF($F$1-$F96&lt;40,"A",IF($F$1-$F96&gt;49,IF($F$1-$F96&gt;59,IF($F$1-$F96&gt;69,"E","D"),"C"),"B")),"JM"),IF($F$1-$F96&gt;19,IF($F$1-$F96&lt;35,"F",IF($F$1-$F96&lt;50,"G","H")),"JŽ"))</f>
        <v>G</v>
      </c>
      <c r="I96" s="27">
        <f>COUNTIF(H$7:H96,H96)</f>
        <v>1</v>
      </c>
      <c r="J96" s="32">
        <v>0.03166666666666667</v>
      </c>
    </row>
    <row r="97" spans="1:10" s="20" customFormat="1" ht="15" customHeight="1">
      <c r="A97" s="80">
        <v>2</v>
      </c>
      <c r="B97" s="75">
        <v>76</v>
      </c>
      <c r="C97" s="76" t="s">
        <v>116</v>
      </c>
      <c r="D97" s="78" t="s">
        <v>24</v>
      </c>
      <c r="E97" s="74" t="s">
        <v>4</v>
      </c>
      <c r="F97" s="84">
        <v>1978</v>
      </c>
      <c r="G97" s="79" t="s">
        <v>115</v>
      </c>
      <c r="H97" s="80" t="str">
        <f t="shared" si="5"/>
        <v>G</v>
      </c>
      <c r="I97" s="80">
        <f>COUNTIF(H$7:H97,H97)</f>
        <v>2</v>
      </c>
      <c r="J97" s="81">
        <v>0.03496527777777778</v>
      </c>
    </row>
    <row r="98" spans="1:10" ht="15" customHeight="1">
      <c r="A98" s="88">
        <v>3</v>
      </c>
      <c r="B98" s="89">
        <v>69</v>
      </c>
      <c r="C98" s="90" t="s">
        <v>164</v>
      </c>
      <c r="D98" s="91" t="s">
        <v>24</v>
      </c>
      <c r="E98" s="88" t="s">
        <v>4</v>
      </c>
      <c r="F98" s="92">
        <v>1983</v>
      </c>
      <c r="G98" s="93" t="s">
        <v>165</v>
      </c>
      <c r="H98" s="94" t="str">
        <f t="shared" si="5"/>
        <v>G</v>
      </c>
      <c r="I98" s="94">
        <f>COUNTIF(H$7:H98,H98)</f>
        <v>3</v>
      </c>
      <c r="J98" s="95">
        <v>0.035590277777777776</v>
      </c>
    </row>
    <row r="99" spans="1:10" ht="15" customHeight="1">
      <c r="A99" s="21">
        <v>4</v>
      </c>
      <c r="B99" s="5">
        <v>66</v>
      </c>
      <c r="C99" s="15" t="s">
        <v>203</v>
      </c>
      <c r="D99" s="6" t="s">
        <v>24</v>
      </c>
      <c r="E99" s="16" t="s">
        <v>4</v>
      </c>
      <c r="F99" s="16">
        <v>1981</v>
      </c>
      <c r="G99" s="9" t="s">
        <v>204</v>
      </c>
      <c r="H99" s="12" t="str">
        <f t="shared" si="5"/>
        <v>G</v>
      </c>
      <c r="I99" s="21">
        <f>COUNTIF(H$7:H99,H99)</f>
        <v>4</v>
      </c>
      <c r="J99" s="18">
        <v>0.035694444444444445</v>
      </c>
    </row>
    <row r="100" spans="1:10" ht="15" customHeight="1">
      <c r="A100" s="16">
        <v>5</v>
      </c>
      <c r="B100" s="5">
        <v>55</v>
      </c>
      <c r="C100" s="38" t="s">
        <v>142</v>
      </c>
      <c r="D100" s="13" t="s">
        <v>24</v>
      </c>
      <c r="E100" s="16" t="s">
        <v>4</v>
      </c>
      <c r="F100" s="40">
        <v>1983</v>
      </c>
      <c r="G100" s="24" t="s">
        <v>90</v>
      </c>
      <c r="H100" s="21" t="str">
        <f t="shared" si="5"/>
        <v>G</v>
      </c>
      <c r="I100" s="21">
        <f>COUNTIF(H$7:H100,H100)</f>
        <v>5</v>
      </c>
      <c r="J100" s="18">
        <v>0.03715277777777778</v>
      </c>
    </row>
    <row r="101" spans="1:10" ht="15" customHeight="1">
      <c r="A101" s="21">
        <v>6</v>
      </c>
      <c r="B101" s="5">
        <v>57</v>
      </c>
      <c r="C101" s="38" t="s">
        <v>117</v>
      </c>
      <c r="D101" s="13" t="s">
        <v>24</v>
      </c>
      <c r="E101" s="16" t="s">
        <v>4</v>
      </c>
      <c r="F101" s="40">
        <v>1981</v>
      </c>
      <c r="G101" s="17" t="s">
        <v>51</v>
      </c>
      <c r="H101" s="21" t="str">
        <f t="shared" si="5"/>
        <v>G</v>
      </c>
      <c r="I101" s="21">
        <f>COUNTIF(H$7:H101,H101)</f>
        <v>6</v>
      </c>
      <c r="J101" s="18">
        <v>0.03716435185185185</v>
      </c>
    </row>
    <row r="102" spans="1:10" ht="15" customHeight="1">
      <c r="A102" s="16">
        <v>7</v>
      </c>
      <c r="B102" s="5">
        <v>87</v>
      </c>
      <c r="C102" s="38" t="s">
        <v>158</v>
      </c>
      <c r="D102" s="13" t="s">
        <v>24</v>
      </c>
      <c r="E102" s="16" t="s">
        <v>4</v>
      </c>
      <c r="F102" s="40">
        <v>1972</v>
      </c>
      <c r="G102" s="17" t="s">
        <v>20</v>
      </c>
      <c r="H102" s="21" t="str">
        <f t="shared" si="5"/>
        <v>G</v>
      </c>
      <c r="I102" s="21">
        <f>COUNTIF(H$7:H102,H102)</f>
        <v>7</v>
      </c>
      <c r="J102" s="18">
        <v>0.040312499999999994</v>
      </c>
    </row>
    <row r="103" spans="1:10" ht="15" customHeight="1">
      <c r="A103" s="21">
        <v>8</v>
      </c>
      <c r="B103" s="5">
        <v>40</v>
      </c>
      <c r="C103" s="38" t="s">
        <v>194</v>
      </c>
      <c r="D103" s="13" t="s">
        <v>24</v>
      </c>
      <c r="E103" s="16" t="s">
        <v>4</v>
      </c>
      <c r="F103" s="40">
        <v>1981</v>
      </c>
      <c r="G103" s="17" t="s">
        <v>19</v>
      </c>
      <c r="H103" s="21" t="str">
        <f t="shared" si="5"/>
        <v>G</v>
      </c>
      <c r="I103" s="21">
        <f>COUNTIF(H$7:H103,H103)</f>
        <v>8</v>
      </c>
      <c r="J103" s="18">
        <v>0.044363425925925924</v>
      </c>
    </row>
    <row r="104" spans="1:10" ht="15" customHeight="1">
      <c r="A104" s="16">
        <v>9</v>
      </c>
      <c r="B104" s="5">
        <v>52</v>
      </c>
      <c r="C104" s="47" t="s">
        <v>199</v>
      </c>
      <c r="D104" s="13" t="s">
        <v>24</v>
      </c>
      <c r="E104" s="16" t="s">
        <v>4</v>
      </c>
      <c r="F104" s="16">
        <v>1972</v>
      </c>
      <c r="G104" s="7" t="s">
        <v>22</v>
      </c>
      <c r="H104" s="12" t="str">
        <f t="shared" si="5"/>
        <v>G</v>
      </c>
      <c r="I104" s="12">
        <f>COUNTIF(H$7:H104,H104)</f>
        <v>9</v>
      </c>
      <c r="J104" s="18">
        <v>0.04461805555555556</v>
      </c>
    </row>
    <row r="105" spans="1:10" ht="15" customHeight="1">
      <c r="A105" s="21">
        <v>10</v>
      </c>
      <c r="B105" s="5">
        <v>86</v>
      </c>
      <c r="C105" s="38" t="s">
        <v>157</v>
      </c>
      <c r="D105" s="13" t="s">
        <v>24</v>
      </c>
      <c r="E105" s="16" t="s">
        <v>4</v>
      </c>
      <c r="F105" s="40">
        <v>1969</v>
      </c>
      <c r="G105" s="17" t="s">
        <v>20</v>
      </c>
      <c r="H105" s="21" t="str">
        <f t="shared" si="5"/>
        <v>G</v>
      </c>
      <c r="I105" s="21">
        <f>COUNTIF(H$7:H105,H105)</f>
        <v>10</v>
      </c>
      <c r="J105" s="18">
        <v>0.04473379629629629</v>
      </c>
    </row>
    <row r="106" spans="1:10" ht="15" customHeight="1">
      <c r="A106" s="16">
        <v>11</v>
      </c>
      <c r="B106" s="5">
        <v>5</v>
      </c>
      <c r="C106" s="38" t="s">
        <v>128</v>
      </c>
      <c r="D106" s="6" t="s">
        <v>24</v>
      </c>
      <c r="E106" s="16" t="s">
        <v>4</v>
      </c>
      <c r="F106" s="40">
        <v>1975</v>
      </c>
      <c r="G106" s="17" t="s">
        <v>129</v>
      </c>
      <c r="H106" s="16" t="str">
        <f t="shared" si="5"/>
        <v>G</v>
      </c>
      <c r="I106" s="16">
        <f>COUNTIF(H$7:H106,H106)</f>
        <v>11</v>
      </c>
      <c r="J106" s="18">
        <v>0.053078703703703704</v>
      </c>
    </row>
    <row r="107" spans="1:10" s="106" customFormat="1" ht="15" customHeight="1">
      <c r="A107" s="105" t="s">
        <v>230</v>
      </c>
      <c r="B107" s="105"/>
      <c r="C107" s="105"/>
      <c r="D107" s="105"/>
      <c r="E107" s="105"/>
      <c r="F107" s="105"/>
      <c r="G107" s="105"/>
      <c r="H107" s="105"/>
      <c r="I107" s="105"/>
      <c r="J107" s="105"/>
    </row>
    <row r="108" spans="1:10" ht="15" customHeight="1">
      <c r="A108" s="27">
        <v>1</v>
      </c>
      <c r="B108" s="28">
        <v>27</v>
      </c>
      <c r="C108" s="68" t="s">
        <v>126</v>
      </c>
      <c r="D108" s="73" t="s">
        <v>24</v>
      </c>
      <c r="E108" s="27" t="s">
        <v>4</v>
      </c>
      <c r="F108" s="69">
        <v>1967</v>
      </c>
      <c r="G108" s="30" t="s">
        <v>95</v>
      </c>
      <c r="H108" s="27" t="str">
        <f>IF($E108="m",IF($F$1-$F108&gt;19,IF($F$1-$F108&lt;40,"A",IF($F$1-$F108&gt;49,IF($F$1-$F108&gt;59,IF($F$1-$F108&gt;69,"E","D"),"C"),"B")),"JM"),IF($F$1-$F108&gt;19,IF($F$1-$F108&lt;35,"F",IF($F$1-$F108&lt;50,"G","H")),"JŽ"))</f>
        <v>H</v>
      </c>
      <c r="I108" s="27">
        <f>COUNTIF(H$7:H108,H108)</f>
        <v>1</v>
      </c>
      <c r="J108" s="32">
        <v>0.04234953703703703</v>
      </c>
    </row>
    <row r="109" spans="1:10" s="19" customFormat="1" ht="15" customHeight="1">
      <c r="A109" s="74">
        <v>2</v>
      </c>
      <c r="B109" s="75">
        <v>32</v>
      </c>
      <c r="C109" s="76" t="s">
        <v>122</v>
      </c>
      <c r="D109" s="77" t="s">
        <v>24</v>
      </c>
      <c r="E109" s="74" t="s">
        <v>4</v>
      </c>
      <c r="F109" s="84">
        <v>1963</v>
      </c>
      <c r="G109" s="79" t="s">
        <v>17</v>
      </c>
      <c r="H109" s="80" t="str">
        <f>IF($E109="m",IF($F$1-$F109&gt;19,IF($F$1-$F109&lt;40,"A",IF($F$1-$F109&gt;49,IF($F$1-$F109&gt;59,IF($F$1-$F109&gt;69,"E","D"),"C"),"B")),"JM"),IF($F$1-$F109&gt;19,IF($F$1-$F109&lt;35,"F",IF($F$1-$F109&lt;50,"G","H")),"JŽ"))</f>
        <v>H</v>
      </c>
      <c r="I109" s="80">
        <f>COUNTIF(H$7:H109,H109)</f>
        <v>2</v>
      </c>
      <c r="J109" s="81">
        <v>0.05844907407407407</v>
      </c>
    </row>
    <row r="111" spans="1:10" s="11" customFormat="1" ht="15" customHeight="1">
      <c r="A111" s="102" t="s">
        <v>39</v>
      </c>
      <c r="B111" s="102"/>
      <c r="C111" s="102"/>
      <c r="D111" s="102"/>
      <c r="E111" s="102"/>
      <c r="F111" s="102"/>
      <c r="G111" s="102"/>
      <c r="H111" s="102"/>
      <c r="I111" s="102"/>
      <c r="J111" s="102"/>
    </row>
    <row r="112" spans="1:10" s="11" customFormat="1" ht="15" customHeight="1">
      <c r="A112" s="102" t="s">
        <v>40</v>
      </c>
      <c r="B112" s="102"/>
      <c r="C112" s="102"/>
      <c r="D112" s="102"/>
      <c r="E112" s="102"/>
      <c r="F112" s="102"/>
      <c r="G112" s="102"/>
      <c r="H112" s="102"/>
      <c r="I112" s="102"/>
      <c r="J112" s="102"/>
    </row>
  </sheetData>
  <sheetProtection/>
  <mergeCells count="12">
    <mergeCell ref="A95:J95"/>
    <mergeCell ref="A107:J107"/>
    <mergeCell ref="A3:J3"/>
    <mergeCell ref="A4:J4"/>
    <mergeCell ref="A5:B5"/>
    <mergeCell ref="A111:J111"/>
    <mergeCell ref="A112:J112"/>
    <mergeCell ref="A42:J42"/>
    <mergeCell ref="A64:J64"/>
    <mergeCell ref="A73:J73"/>
    <mergeCell ref="A83:J83"/>
    <mergeCell ref="A86:J8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2018-07-08T14:06:48Z</cp:lastPrinted>
  <dcterms:created xsi:type="dcterms:W3CDTF">2006-08-10T15:02:00Z</dcterms:created>
  <dcterms:modified xsi:type="dcterms:W3CDTF">2018-07-08T14:48:56Z</dcterms:modified>
  <cp:category/>
  <cp:version/>
  <cp:contentType/>
  <cp:contentStatus/>
</cp:coreProperties>
</file>